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завтрак" sheetId="1" r:id="rId1"/>
    <sheet name="обед" sheetId="2" r:id="rId2"/>
    <sheet name="Лист3" sheetId="3" r:id="rId3"/>
  </sheets>
  <definedNames>
    <definedName name="_xlnm.Print_Area" localSheetId="0">завтрак!$A$1:$F$108</definedName>
    <definedName name="_xlnm.Print_Area" localSheetId="1">обед!$A$1:$F$112</definedName>
  </definedNames>
  <calcPr calcId="144525"/>
</workbook>
</file>

<file path=xl/calcChain.xml><?xml version="1.0" encoding="utf-8"?>
<calcChain xmlns="http://schemas.openxmlformats.org/spreadsheetml/2006/main">
  <c r="C106" i="2" l="1"/>
  <c r="F106" i="2"/>
  <c r="F98" i="2"/>
  <c r="C98" i="2"/>
  <c r="F90" i="2"/>
  <c r="C90" i="2"/>
  <c r="F82" i="2"/>
  <c r="C82" i="2"/>
  <c r="F74" i="2"/>
  <c r="C74" i="2"/>
  <c r="F66" i="2"/>
  <c r="C66" i="2"/>
  <c r="F55" i="2"/>
  <c r="C55" i="2"/>
  <c r="F46" i="2"/>
  <c r="C46" i="2"/>
  <c r="F38" i="2"/>
  <c r="C38" i="2"/>
  <c r="F30" i="2"/>
  <c r="C30" i="2"/>
  <c r="F22" i="2"/>
  <c r="C22" i="2"/>
  <c r="F14" i="2"/>
  <c r="C14" i="2"/>
  <c r="F21" i="1"/>
  <c r="C21" i="1"/>
  <c r="C14" i="1"/>
  <c r="F14" i="1"/>
  <c r="C29" i="1"/>
  <c r="F29" i="1"/>
  <c r="F36" i="1"/>
  <c r="C36" i="1"/>
  <c r="F43" i="1"/>
  <c r="C43" i="1"/>
  <c r="F50" i="1"/>
  <c r="C50" i="1"/>
  <c r="F59" i="1"/>
  <c r="C59" i="1"/>
  <c r="F66" i="1"/>
  <c r="C66" i="1"/>
  <c r="F74" i="1"/>
  <c r="C74" i="1"/>
  <c r="F82" i="1"/>
  <c r="C82" i="1"/>
  <c r="F89" i="1"/>
  <c r="C89" i="1"/>
  <c r="F96" i="1"/>
  <c r="C96" i="1"/>
  <c r="B111" i="2" l="1"/>
  <c r="B112" i="2" s="1"/>
  <c r="B101" i="1"/>
  <c r="B102" i="1" s="1"/>
  <c r="B108" i="2"/>
  <c r="B109" i="2" s="1"/>
  <c r="B98" i="1"/>
  <c r="B99" i="1" s="1"/>
</calcChain>
</file>

<file path=xl/sharedStrings.xml><?xml version="1.0" encoding="utf-8"?>
<sst xmlns="http://schemas.openxmlformats.org/spreadsheetml/2006/main" count="445" uniqueCount="181">
  <si>
    <t>I НЕДЕЛЯ</t>
  </si>
  <si>
    <t>Себестоимость</t>
  </si>
  <si>
    <t>II НЕДЕЛЯ</t>
  </si>
  <si>
    <t>ПОНЕДЕЛЬНИК</t>
  </si>
  <si>
    <t>Выход, гр.</t>
  </si>
  <si>
    <t>Каша рисовая  молочная с маслом</t>
  </si>
  <si>
    <t>200/5</t>
  </si>
  <si>
    <t>Каша кукурузная молочная  с маслом</t>
  </si>
  <si>
    <t xml:space="preserve"> Блинчики с маслом (2 шт)</t>
  </si>
  <si>
    <t>80/10</t>
  </si>
  <si>
    <t>Батон пшеничный</t>
  </si>
  <si>
    <t xml:space="preserve">Сыр порциями </t>
  </si>
  <si>
    <t xml:space="preserve">Хлеб ржаной </t>
  </si>
  <si>
    <t>Хлеб  пшеничный/ржаной</t>
  </si>
  <si>
    <t>30/20</t>
  </si>
  <si>
    <t>Чай с сахаром и лимоном</t>
  </si>
  <si>
    <t xml:space="preserve">Чай с сахаром </t>
  </si>
  <si>
    <t xml:space="preserve">Фруктовый десерт </t>
  </si>
  <si>
    <t>Молочный десерт</t>
  </si>
  <si>
    <t>ВТОРНИК</t>
  </si>
  <si>
    <t xml:space="preserve">Фрукты в ассортименте </t>
  </si>
  <si>
    <t>Каша гречневая вязкая с маслом</t>
  </si>
  <si>
    <t>Сыр сливочный в индивидуальной упаковке</t>
  </si>
  <si>
    <t>Хлеб пшеничный/ржаной</t>
  </si>
  <si>
    <t>25/20</t>
  </si>
  <si>
    <t>20/20</t>
  </si>
  <si>
    <t xml:space="preserve"> Напиток плодово-ягодный  витаминизированный </t>
  </si>
  <si>
    <t xml:space="preserve">Кисель  витаминизированный плодово-ягодный </t>
  </si>
  <si>
    <t>СРЕДА</t>
  </si>
  <si>
    <t>Огурцы порционные</t>
  </si>
  <si>
    <t>Ассорти из свежих овощей</t>
  </si>
  <si>
    <t>Котлета мясная/</t>
  </si>
  <si>
    <t>Рыба тушеная с овощами</t>
  </si>
  <si>
    <t xml:space="preserve"> Картофель запеченный с сыром </t>
  </si>
  <si>
    <t xml:space="preserve"> Картофель запеченный с зеленью </t>
  </si>
  <si>
    <t>35/20</t>
  </si>
  <si>
    <t>Компот  из сухофруктов</t>
  </si>
  <si>
    <t>ЧЕТВЕРГ</t>
  </si>
  <si>
    <t>Хлеб ржаной</t>
  </si>
  <si>
    <t>Чай с сахаром  и лимоном</t>
  </si>
  <si>
    <t>Какао с молоком</t>
  </si>
  <si>
    <t>ПЯТНИЦА</t>
  </si>
  <si>
    <t>Салат из свежих помидоров /</t>
  </si>
  <si>
    <t>Помидоры порционные</t>
  </si>
  <si>
    <t xml:space="preserve">Биточек мясной </t>
  </si>
  <si>
    <t>Филе птицы тушеное в томатном соусе</t>
  </si>
  <si>
    <t>Рис отварной  с маслом</t>
  </si>
  <si>
    <t>Спагетти отварные с маслом</t>
  </si>
  <si>
    <t>Чай с шиповником</t>
  </si>
  <si>
    <t xml:space="preserve">Сок фруктовый </t>
  </si>
  <si>
    <t>СУББОТА</t>
  </si>
  <si>
    <t>Горячий шоколад</t>
  </si>
  <si>
    <t>III НЕДЕЛЯ</t>
  </si>
  <si>
    <t>IV НЕДЕЛЯ</t>
  </si>
  <si>
    <t>Каша пшенная молочная с тыквой и маслом</t>
  </si>
  <si>
    <t>Каша  овсяная молочная с маслом</t>
  </si>
  <si>
    <t>30/30</t>
  </si>
  <si>
    <t>Чай с сахаром</t>
  </si>
  <si>
    <t>Салат из свежих огурцов</t>
  </si>
  <si>
    <t>Котлета мясная (свинина, говядина, курица)</t>
  </si>
  <si>
    <t>Рис отварной с маслом</t>
  </si>
  <si>
    <t>Сыр порциями</t>
  </si>
  <si>
    <t xml:space="preserve"> Напиток  плодово-ягодный    витаминизированный  </t>
  </si>
  <si>
    <t xml:space="preserve">Кисель  витаминизированный   плодово - ягодный </t>
  </si>
  <si>
    <t xml:space="preserve">Запеканка из творога со сгущенным молоком  </t>
  </si>
  <si>
    <t xml:space="preserve"> Батон пшеничный</t>
  </si>
  <si>
    <t>Макароны  отварные с маслом</t>
  </si>
  <si>
    <t xml:space="preserve">Картофель запеченный </t>
  </si>
  <si>
    <t>Омлет   натуральный</t>
  </si>
  <si>
    <t xml:space="preserve">Гуляш </t>
  </si>
  <si>
    <t>Горячий бутерброд на батоне (помидор, сыр)</t>
  </si>
  <si>
    <t>Чай с облепихой</t>
  </si>
  <si>
    <t xml:space="preserve">Жаркое с мясом </t>
  </si>
  <si>
    <t>Омлет с  сыром</t>
  </si>
  <si>
    <t>Итого</t>
  </si>
  <si>
    <t xml:space="preserve">ШКОЛЬНЫХ ЗАВТРАКОВ ДЛЯ ОБУЧАЮЩИХСЯ 1-4 КЛАССОВ </t>
  </si>
  <si>
    <t>Сентябрь – октябрь 2022г</t>
  </si>
  <si>
    <t>ПРИМЕРНОЕ 24-ДНЕВНОЕ МЕНЮ</t>
  </si>
  <si>
    <t>ШКОЛЬНЫХ ОБЕДОВ ВАРИАНТ № 1 ДЛЯ ОБУЧАЮЩИХСЯ 1-4 КЛАССОВ</t>
  </si>
  <si>
    <t>Сентябрь  – октябрь 2022г</t>
  </si>
  <si>
    <t>Щи с мясом и сметаной</t>
  </si>
  <si>
    <t>Суп куриный с вермишелью</t>
  </si>
  <si>
    <t>Плов с мясом</t>
  </si>
  <si>
    <t>Гуляш</t>
  </si>
  <si>
    <t>Компот из сухофруктов</t>
  </si>
  <si>
    <t xml:space="preserve">Компот из смеси фруктов и ягод </t>
  </si>
  <si>
    <t>Суп рыбный с крупой (рыбные консервы)</t>
  </si>
  <si>
    <t>Щи вегетарианские со сметаной</t>
  </si>
  <si>
    <t xml:space="preserve">Картофельное пюре с маслом </t>
  </si>
  <si>
    <t xml:space="preserve">Макароны отварные с маслом </t>
  </si>
  <si>
    <t>45/40</t>
  </si>
  <si>
    <t xml:space="preserve"> Компот из смеси фруктов и ягод </t>
  </si>
  <si>
    <t xml:space="preserve">Кисель витаминизированный плодово – ягодный </t>
  </si>
  <si>
    <t xml:space="preserve">Огурцы порционные </t>
  </si>
  <si>
    <t>Свекольник с мясом и сметаной</t>
  </si>
  <si>
    <t>Уха с рыбой</t>
  </si>
  <si>
    <t>Каша гречневая рассыпчатая с маслом</t>
  </si>
  <si>
    <t>Суп-пюре из овощей с гренками</t>
  </si>
  <si>
    <t>200/10</t>
  </si>
  <si>
    <t>Суп гороховый с мясом</t>
  </si>
  <si>
    <t>Котлета мясная (говядина, свинина, курица)/</t>
  </si>
  <si>
    <t>Винегрет (пром пр-ва)</t>
  </si>
  <si>
    <t xml:space="preserve">Фрукты  в ассортименте </t>
  </si>
  <si>
    <t>Суп картофельный с мясом</t>
  </si>
  <si>
    <t>Борщ с мясом и сметаной</t>
  </si>
  <si>
    <t xml:space="preserve">Рыба тушенная  с овощами </t>
  </si>
  <si>
    <t>100/50</t>
  </si>
  <si>
    <t>45/25</t>
  </si>
  <si>
    <t xml:space="preserve">Напиток плодово – ягодный витаминизированный </t>
  </si>
  <si>
    <t>Салат из свеклы с сыром и чесноком</t>
  </si>
  <si>
    <t>Суп овощной с мясом и сметаной</t>
  </si>
  <si>
    <t>Рассольник с мясом и сметаной</t>
  </si>
  <si>
    <t>Бефстроганов</t>
  </si>
  <si>
    <t>Курица запеченная</t>
  </si>
  <si>
    <t>Пюре из гороха с маслом</t>
  </si>
  <si>
    <t>Каша пшенная вязкая с маслом</t>
  </si>
  <si>
    <t>Отвар из шиповника</t>
  </si>
  <si>
    <t xml:space="preserve">Компот фруктово-ягодный </t>
  </si>
  <si>
    <t>Суп  картофельный с фасолью</t>
  </si>
  <si>
    <t xml:space="preserve">Солянка мясная </t>
  </si>
  <si>
    <t>Филе птицы тушенное в томатном соусе</t>
  </si>
  <si>
    <t>Филе птицы тушеное с овощами (филе птицы, лук, морковь, томатная паста, сметана)</t>
  </si>
  <si>
    <t xml:space="preserve"> Каша перловая  рассыпчатая с маслом</t>
  </si>
  <si>
    <t>30/25</t>
  </si>
  <si>
    <t xml:space="preserve">Суп  томатный с курицей, фасолью и овощами </t>
  </si>
  <si>
    <t xml:space="preserve">Запеканка куриная под сырной шапкой </t>
  </si>
  <si>
    <t>Салат из свежих помидоров с  сыром и чесноком</t>
  </si>
  <si>
    <t xml:space="preserve">Фрикадельки куриные с красным соусом </t>
  </si>
  <si>
    <t>50/45</t>
  </si>
  <si>
    <t>Суп-пюре из тыквы с гренками</t>
  </si>
  <si>
    <t>Мясо тушеное</t>
  </si>
  <si>
    <t>Макароны отварные с маслом</t>
  </si>
  <si>
    <t>Салат из капусты с морковью</t>
  </si>
  <si>
    <t>Салат из свежих овощей (огурец свежий, помидор свежий, зелень, масло подсолнечное)</t>
  </si>
  <si>
    <t>Суп куриный с булгуром, помидорами и перцем</t>
  </si>
  <si>
    <t>Биточек из птицы</t>
  </si>
  <si>
    <t xml:space="preserve">Зраза мясная ленивая </t>
  </si>
  <si>
    <t>45/30</t>
  </si>
  <si>
    <t xml:space="preserve"> Икра свекольная </t>
  </si>
  <si>
    <t>Маринад из моркови</t>
  </si>
  <si>
    <t xml:space="preserve"> Мясо тушеное</t>
  </si>
  <si>
    <t>Рыба запеченная под сырно - овощной шапкой</t>
  </si>
  <si>
    <r>
      <t xml:space="preserve">Салат из капусты со свежим перцем и кукурузой </t>
    </r>
    <r>
      <rPr>
        <sz val="10"/>
        <color rgb="FFFF0000"/>
        <rFont val="Times New Roman"/>
        <family val="1"/>
        <charset val="204"/>
      </rPr>
      <t>NEW</t>
    </r>
  </si>
  <si>
    <r>
      <t xml:space="preserve">Салат из цветной капусты со свежим перцем и огурцом  </t>
    </r>
    <r>
      <rPr>
        <sz val="10"/>
        <color rgb="FFFF0000"/>
        <rFont val="Times New Roman"/>
        <family val="1"/>
        <charset val="204"/>
      </rPr>
      <t>NEW</t>
    </r>
  </si>
  <si>
    <r>
      <t xml:space="preserve">Филе птицы в кисло-сладком соусе </t>
    </r>
    <r>
      <rPr>
        <sz val="10"/>
        <color rgb="FFFF0000"/>
        <rFont val="Times New Roman"/>
        <family val="1"/>
        <charset val="204"/>
      </rPr>
      <t>NEW</t>
    </r>
  </si>
  <si>
    <r>
      <t xml:space="preserve">Курица запеченная с соусом и зеленью </t>
    </r>
    <r>
      <rPr>
        <sz val="10"/>
        <color rgb="FFFF0000"/>
        <rFont val="Times New Roman"/>
        <family val="1"/>
        <charset val="204"/>
      </rPr>
      <t>NEW</t>
    </r>
  </si>
  <si>
    <r>
      <t>Запеканка из рыбы</t>
    </r>
    <r>
      <rPr>
        <sz val="10"/>
        <color rgb="FFFF0000"/>
        <rFont val="Times New Roman"/>
        <family val="1"/>
        <charset val="204"/>
      </rPr>
      <t xml:space="preserve"> NEW</t>
    </r>
  </si>
  <si>
    <r>
      <t xml:space="preserve">   </t>
    </r>
    <r>
      <rPr>
        <b/>
        <sz val="10"/>
        <color theme="1"/>
        <rFont val="Times New Roman"/>
        <family val="1"/>
        <charset val="204"/>
      </rPr>
      <t>III НЕДЕЛЯ</t>
    </r>
  </si>
  <si>
    <r>
      <t xml:space="preserve">Бигос с мясом </t>
    </r>
    <r>
      <rPr>
        <sz val="10"/>
        <color rgb="FFFF0000"/>
        <rFont val="Times New Roman"/>
        <family val="1"/>
        <charset val="204"/>
      </rPr>
      <t>пром.пр</t>
    </r>
  </si>
  <si>
    <r>
      <t xml:space="preserve">Фрикадельки рыбные с рисом в сливочном соусе </t>
    </r>
    <r>
      <rPr>
        <sz val="10"/>
        <color rgb="FFFF0000"/>
        <rFont val="Times New Roman"/>
        <family val="1"/>
        <charset val="204"/>
      </rPr>
      <t>NEW</t>
    </r>
  </si>
  <si>
    <r>
      <t xml:space="preserve">Суп картофельный с макаронными изделиями </t>
    </r>
    <r>
      <rPr>
        <sz val="10"/>
        <color rgb="FFFF0000"/>
        <rFont val="Times New Roman"/>
        <family val="1"/>
        <charset val="204"/>
      </rPr>
      <t>NEW</t>
    </r>
  </si>
  <si>
    <r>
      <t xml:space="preserve">Гуляш по-венгерски </t>
    </r>
    <r>
      <rPr>
        <sz val="10"/>
        <color rgb="FFFF0000"/>
        <rFont val="Times New Roman"/>
        <family val="1"/>
        <charset val="204"/>
      </rPr>
      <t>NEW</t>
    </r>
  </si>
  <si>
    <r>
      <t>Каша  пшенная вязкая с маслом</t>
    </r>
    <r>
      <rPr>
        <sz val="10"/>
        <color rgb="FF000000"/>
        <rFont val="Times New Roman"/>
        <family val="1"/>
        <charset val="204"/>
      </rPr>
      <t xml:space="preserve"> </t>
    </r>
  </si>
  <si>
    <t>Себестоимость,руб</t>
  </si>
  <si>
    <t>ИТОГО</t>
  </si>
  <si>
    <t xml:space="preserve">ПРИМЕРНОЕ  24- ДНЕВНОЕ МЕНЮ </t>
  </si>
  <si>
    <t>Запеканка из печени со сливочным  соусом</t>
  </si>
  <si>
    <t>ИТОГО с/сть 24 дневного меню</t>
  </si>
  <si>
    <t>Итого средняя с/сть</t>
  </si>
  <si>
    <t>ИТОГО с/сть 20 дневного меню</t>
  </si>
  <si>
    <r>
      <t xml:space="preserve">Запеканка из птицы с овощами </t>
    </r>
    <r>
      <rPr>
        <sz val="16"/>
        <color rgb="FFFF0000"/>
        <rFont val="Times New Roman"/>
        <family val="1"/>
        <charset val="204"/>
      </rPr>
      <t>NEW</t>
    </r>
  </si>
  <si>
    <r>
      <t xml:space="preserve">Запеканка из творога с тыквой со сгущенным молоком </t>
    </r>
    <r>
      <rPr>
        <sz val="16"/>
        <color rgb="FFFF0000"/>
        <rFont val="Times New Roman"/>
        <family val="1"/>
        <charset val="204"/>
      </rPr>
      <t xml:space="preserve"> NEW</t>
    </r>
  </si>
  <si>
    <r>
      <t xml:space="preserve">Филе птицы в кисло-сладком соусе </t>
    </r>
    <r>
      <rPr>
        <sz val="16"/>
        <color rgb="FFFF0000"/>
        <rFont val="Times New Roman"/>
        <family val="1"/>
        <charset val="204"/>
      </rPr>
      <t xml:space="preserve"> NEW</t>
    </r>
  </si>
  <si>
    <r>
      <t xml:space="preserve">Запеканка из рыбы </t>
    </r>
    <r>
      <rPr>
        <sz val="16"/>
        <color rgb="FFFF0000"/>
        <rFont val="Times New Roman"/>
        <family val="1"/>
        <charset val="204"/>
      </rPr>
      <t xml:space="preserve"> NEW</t>
    </r>
  </si>
  <si>
    <t>Медальоны куриные с томатным соусом и зеленью</t>
  </si>
  <si>
    <t>Пудинг из творога с изюмом и яблочным топингом</t>
  </si>
  <si>
    <t>Омлет с сыром</t>
  </si>
  <si>
    <t>Помидоры свежие</t>
  </si>
  <si>
    <t xml:space="preserve">Салат овощной (картофель, морковь, соленый огурец, зеленый горошек, масло)  </t>
  </si>
  <si>
    <t>Бутерброд с сыром</t>
  </si>
  <si>
    <t>Омлет  натуральный с маслом</t>
  </si>
  <si>
    <t xml:space="preserve"> Сложный гарнир №1 (картофель брусок, лук, фасоль, морковь)    </t>
  </si>
  <si>
    <t>Запеканка из творога с ягодным соусом</t>
  </si>
  <si>
    <t>Сыр порционный</t>
  </si>
  <si>
    <t xml:space="preserve"> Салат овощной (картофель, морковь, соленый огурец, зеленый горошек, масло)  </t>
  </si>
  <si>
    <t>Биточек мясной с кабачком</t>
  </si>
  <si>
    <t>Пюре картофельное с маслом</t>
  </si>
  <si>
    <t xml:space="preserve">Картофель запеченный  </t>
  </si>
  <si>
    <t>Оладьи с джемом</t>
  </si>
  <si>
    <t>50/10</t>
  </si>
  <si>
    <t xml:space="preserve"> Сложный гарнир №1 (картофель брусок, лук, фасоль, морковь)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</si>
</sst>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9" fillId="0" borderId="0" xfId="0" applyFont="1"/>
    <xf numFmtId="0" fontId="1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8" fillId="0" borderId="0" xfId="0" applyFont="1"/>
    <xf numFmtId="2" fontId="4" fillId="0" borderId="5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7" fillId="0" borderId="1" xfId="0" applyFont="1" applyBorder="1" applyAlignment="1">
      <alignment vertical="center" wrapText="1"/>
    </xf>
    <xf numFmtId="0" fontId="5" fillId="0" borderId="0" xfId="0" applyFont="1" applyFill="1"/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view="pageBreakPreview" zoomScale="60" zoomScaleNormal="100" workbookViewId="0">
      <selection activeCell="N15" sqref="N15"/>
    </sheetView>
  </sheetViews>
  <sheetFormatPr defaultRowHeight="12.75" x14ac:dyDescent="0.2"/>
  <cols>
    <col min="1" max="1" width="30.5703125" style="1" customWidth="1"/>
    <col min="2" max="2" width="12.28515625" style="12" bestFit="1" customWidth="1"/>
    <col min="3" max="3" width="14.140625" style="20" customWidth="1"/>
    <col min="4" max="4" width="28.85546875" style="1" customWidth="1"/>
    <col min="5" max="5" width="16" style="12" customWidth="1"/>
    <col min="6" max="6" width="24.5703125" style="20" customWidth="1"/>
    <col min="7" max="16384" width="9.140625" style="1"/>
  </cols>
  <sheetData>
    <row r="1" spans="1:8" ht="21" x14ac:dyDescent="0.35">
      <c r="A1" s="36"/>
      <c r="B1" s="37"/>
      <c r="C1" s="38"/>
      <c r="D1" s="36"/>
      <c r="E1" s="37"/>
      <c r="F1" s="38"/>
    </row>
    <row r="2" spans="1:8" ht="20.25" x14ac:dyDescent="0.2">
      <c r="A2" s="72" t="s">
        <v>155</v>
      </c>
      <c r="B2" s="72"/>
      <c r="C2" s="72"/>
      <c r="D2" s="72"/>
      <c r="E2" s="72"/>
      <c r="F2" s="72"/>
    </row>
    <row r="3" spans="1:8" ht="20.25" x14ac:dyDescent="0.3">
      <c r="A3" s="71" t="s">
        <v>75</v>
      </c>
      <c r="B3" s="71"/>
      <c r="C3" s="71"/>
      <c r="D3" s="71"/>
      <c r="E3" s="71"/>
      <c r="F3" s="71"/>
    </row>
    <row r="4" spans="1:8" ht="21" x14ac:dyDescent="0.35">
      <c r="A4" s="36"/>
      <c r="B4" s="37"/>
      <c r="C4" s="39" t="s">
        <v>76</v>
      </c>
      <c r="D4" s="36"/>
      <c r="E4" s="37"/>
      <c r="F4" s="38"/>
    </row>
    <row r="5" spans="1:8" ht="21" x14ac:dyDescent="0.35">
      <c r="A5" s="36"/>
      <c r="B5" s="37"/>
      <c r="C5" s="38"/>
      <c r="D5" s="36"/>
      <c r="E5" s="37"/>
      <c r="F5" s="38"/>
    </row>
    <row r="6" spans="1:8" ht="20.25" x14ac:dyDescent="0.2">
      <c r="A6" s="69" t="s">
        <v>0</v>
      </c>
      <c r="B6" s="69"/>
      <c r="C6" s="70" t="s">
        <v>1</v>
      </c>
      <c r="D6" s="69" t="s">
        <v>2</v>
      </c>
      <c r="E6" s="69"/>
      <c r="F6" s="70" t="s">
        <v>1</v>
      </c>
    </row>
    <row r="7" spans="1:8" ht="40.5" x14ac:dyDescent="0.2">
      <c r="A7" s="40" t="s">
        <v>3</v>
      </c>
      <c r="B7" s="40" t="s">
        <v>4</v>
      </c>
      <c r="C7" s="70"/>
      <c r="D7" s="40" t="s">
        <v>3</v>
      </c>
      <c r="E7" s="40" t="s">
        <v>4</v>
      </c>
      <c r="F7" s="70"/>
    </row>
    <row r="8" spans="1:8" ht="40.5" x14ac:dyDescent="0.2">
      <c r="A8" s="41" t="s">
        <v>5</v>
      </c>
      <c r="B8" s="42" t="s">
        <v>6</v>
      </c>
      <c r="C8" s="43">
        <v>20.57</v>
      </c>
      <c r="D8" s="41" t="s">
        <v>7</v>
      </c>
      <c r="E8" s="42" t="s">
        <v>6</v>
      </c>
      <c r="F8" s="43">
        <v>19.07</v>
      </c>
    </row>
    <row r="9" spans="1:8" ht="40.5" x14ac:dyDescent="0.2">
      <c r="A9" s="41" t="s">
        <v>8</v>
      </c>
      <c r="B9" s="42" t="s">
        <v>9</v>
      </c>
      <c r="C9" s="43">
        <v>23.1</v>
      </c>
      <c r="D9" s="41"/>
      <c r="E9" s="42"/>
      <c r="F9" s="43"/>
    </row>
    <row r="10" spans="1:8" ht="20.25" x14ac:dyDescent="0.2">
      <c r="A10" s="41" t="s">
        <v>10</v>
      </c>
      <c r="B10" s="42">
        <v>25</v>
      </c>
      <c r="C10" s="43">
        <v>2</v>
      </c>
      <c r="D10" s="41" t="s">
        <v>11</v>
      </c>
      <c r="E10" s="42">
        <v>15</v>
      </c>
      <c r="F10" s="43">
        <v>9.1199999999999992</v>
      </c>
    </row>
    <row r="11" spans="1:8" ht="40.5" x14ac:dyDescent="0.2">
      <c r="A11" s="41" t="s">
        <v>12</v>
      </c>
      <c r="B11" s="42">
        <v>20</v>
      </c>
      <c r="C11" s="43">
        <v>1.1599999999999999</v>
      </c>
      <c r="D11" s="41" t="s">
        <v>13</v>
      </c>
      <c r="E11" s="42" t="s">
        <v>14</v>
      </c>
      <c r="F11" s="43">
        <v>2.69</v>
      </c>
    </row>
    <row r="12" spans="1:8" ht="40.5" x14ac:dyDescent="0.2">
      <c r="A12" s="41" t="s">
        <v>15</v>
      </c>
      <c r="B12" s="42">
        <v>200</v>
      </c>
      <c r="C12" s="43">
        <v>2.2000000000000002</v>
      </c>
      <c r="D12" s="44" t="s">
        <v>16</v>
      </c>
      <c r="E12" s="42">
        <v>200</v>
      </c>
      <c r="F12" s="43">
        <v>1.06</v>
      </c>
    </row>
    <row r="13" spans="1:8" ht="20.25" x14ac:dyDescent="0.2">
      <c r="A13" s="44" t="s">
        <v>17</v>
      </c>
      <c r="B13" s="42">
        <v>250</v>
      </c>
      <c r="C13" s="43">
        <v>45</v>
      </c>
      <c r="D13" s="41" t="s">
        <v>18</v>
      </c>
      <c r="E13" s="42">
        <v>200</v>
      </c>
      <c r="F13" s="43">
        <v>55</v>
      </c>
    </row>
    <row r="14" spans="1:8" s="26" customFormat="1" ht="20.25" x14ac:dyDescent="0.2">
      <c r="A14" s="45" t="s">
        <v>74</v>
      </c>
      <c r="B14" s="46"/>
      <c r="C14" s="47">
        <f>SUM(C8:C13)</f>
        <v>94.03</v>
      </c>
      <c r="D14" s="45" t="s">
        <v>74</v>
      </c>
      <c r="E14" s="46"/>
      <c r="F14" s="47">
        <f>SUM(F8:F13)</f>
        <v>86.94</v>
      </c>
    </row>
    <row r="15" spans="1:8" ht="20.25" x14ac:dyDescent="0.2">
      <c r="A15" s="48" t="s">
        <v>19</v>
      </c>
      <c r="B15" s="49"/>
      <c r="C15" s="50"/>
      <c r="D15" s="48" t="s">
        <v>19</v>
      </c>
      <c r="E15" s="49"/>
      <c r="F15" s="51"/>
    </row>
    <row r="16" spans="1:8" ht="40.5" x14ac:dyDescent="0.2">
      <c r="A16" s="41" t="s">
        <v>160</v>
      </c>
      <c r="B16" s="42">
        <v>90</v>
      </c>
      <c r="C16" s="43">
        <v>28.18</v>
      </c>
      <c r="D16" s="41" t="s">
        <v>20</v>
      </c>
      <c r="E16" s="42">
        <v>150</v>
      </c>
      <c r="F16" s="43">
        <v>18</v>
      </c>
      <c r="G16" s="26"/>
      <c r="H16" s="10"/>
    </row>
    <row r="17" spans="1:8" ht="30" customHeight="1" x14ac:dyDescent="0.2">
      <c r="A17" s="41" t="s">
        <v>21</v>
      </c>
      <c r="B17" s="52">
        <v>150</v>
      </c>
      <c r="C17" s="53">
        <v>7.1</v>
      </c>
      <c r="D17" s="65" t="s">
        <v>164</v>
      </c>
      <c r="E17" s="42">
        <v>105</v>
      </c>
      <c r="F17" s="43">
        <v>37.04</v>
      </c>
      <c r="H17" s="10"/>
    </row>
    <row r="18" spans="1:8" ht="60.75" x14ac:dyDescent="0.2">
      <c r="A18" s="41" t="s">
        <v>22</v>
      </c>
      <c r="B18" s="42">
        <v>17</v>
      </c>
      <c r="C18" s="43">
        <v>8.8000000000000007</v>
      </c>
      <c r="D18" s="41" t="s">
        <v>96</v>
      </c>
      <c r="E18" s="52">
        <v>150</v>
      </c>
      <c r="F18" s="53">
        <v>10.050000000000001</v>
      </c>
      <c r="H18" s="11"/>
    </row>
    <row r="19" spans="1:8" ht="40.5" x14ac:dyDescent="0.2">
      <c r="A19" s="41" t="s">
        <v>23</v>
      </c>
      <c r="B19" s="42" t="s">
        <v>24</v>
      </c>
      <c r="C19" s="43">
        <v>2.44</v>
      </c>
      <c r="D19" s="41" t="s">
        <v>23</v>
      </c>
      <c r="E19" s="42" t="s">
        <v>25</v>
      </c>
      <c r="F19" s="43">
        <v>2.1800000000000002</v>
      </c>
    </row>
    <row r="20" spans="1:8" ht="60.75" x14ac:dyDescent="0.2">
      <c r="A20" s="41" t="s">
        <v>26</v>
      </c>
      <c r="B20" s="42">
        <v>200</v>
      </c>
      <c r="C20" s="43">
        <v>5.0599999999999996</v>
      </c>
      <c r="D20" s="41" t="s">
        <v>27</v>
      </c>
      <c r="E20" s="42">
        <v>200</v>
      </c>
      <c r="F20" s="43">
        <v>5.32</v>
      </c>
    </row>
    <row r="21" spans="1:8" s="26" customFormat="1" ht="20.25" x14ac:dyDescent="0.2">
      <c r="A21" s="45" t="s">
        <v>74</v>
      </c>
      <c r="B21" s="46"/>
      <c r="C21" s="47">
        <f>SUM(C16:C20)</f>
        <v>51.58</v>
      </c>
      <c r="D21" s="45" t="s">
        <v>74</v>
      </c>
      <c r="E21" s="46"/>
      <c r="F21" s="47">
        <f>SUM(F16:F20)</f>
        <v>72.59</v>
      </c>
    </row>
    <row r="22" spans="1:8" ht="20.25" x14ac:dyDescent="0.2">
      <c r="A22" s="48" t="s">
        <v>28</v>
      </c>
      <c r="B22" s="49"/>
      <c r="C22" s="50"/>
      <c r="D22" s="48" t="s">
        <v>28</v>
      </c>
      <c r="E22" s="49"/>
      <c r="F22" s="51"/>
    </row>
    <row r="23" spans="1:8" ht="40.5" x14ac:dyDescent="0.2">
      <c r="A23" s="41" t="s">
        <v>29</v>
      </c>
      <c r="B23" s="42">
        <v>60</v>
      </c>
      <c r="C23" s="43">
        <v>6</v>
      </c>
      <c r="D23" s="41" t="s">
        <v>30</v>
      </c>
      <c r="E23" s="42">
        <v>60</v>
      </c>
      <c r="F23" s="43">
        <v>6.51</v>
      </c>
    </row>
    <row r="24" spans="1:8" ht="40.5" x14ac:dyDescent="0.2">
      <c r="A24" s="41" t="s">
        <v>31</v>
      </c>
      <c r="B24" s="42">
        <v>90</v>
      </c>
      <c r="C24" s="54">
        <v>29.59</v>
      </c>
      <c r="D24" s="55" t="s">
        <v>32</v>
      </c>
      <c r="E24" s="56">
        <v>90</v>
      </c>
      <c r="F24" s="54">
        <v>29.22</v>
      </c>
    </row>
    <row r="25" spans="1:8" ht="60.75" x14ac:dyDescent="0.2">
      <c r="A25" s="41" t="s">
        <v>33</v>
      </c>
      <c r="B25" s="42">
        <v>150</v>
      </c>
      <c r="C25" s="43">
        <v>16.54</v>
      </c>
      <c r="D25" s="41" t="s">
        <v>34</v>
      </c>
      <c r="E25" s="42">
        <v>150</v>
      </c>
      <c r="F25" s="43">
        <v>14.18</v>
      </c>
    </row>
    <row r="26" spans="1:8" ht="40.5" x14ac:dyDescent="0.2">
      <c r="A26" s="41" t="s">
        <v>23</v>
      </c>
      <c r="B26" s="42" t="s">
        <v>25</v>
      </c>
      <c r="C26" s="43">
        <v>2.1800000000000002</v>
      </c>
      <c r="D26" s="41" t="s">
        <v>23</v>
      </c>
      <c r="E26" s="42" t="s">
        <v>35</v>
      </c>
      <c r="F26" s="43">
        <v>2.95</v>
      </c>
    </row>
    <row r="27" spans="1:8" x14ac:dyDescent="0.2">
      <c r="A27" s="73" t="s">
        <v>36</v>
      </c>
      <c r="B27" s="67">
        <v>200</v>
      </c>
      <c r="C27" s="68">
        <v>4.66</v>
      </c>
      <c r="D27" s="73" t="s">
        <v>84</v>
      </c>
      <c r="E27" s="67">
        <v>200</v>
      </c>
      <c r="F27" s="68">
        <v>4.66</v>
      </c>
    </row>
    <row r="28" spans="1:8" x14ac:dyDescent="0.2">
      <c r="A28" s="73"/>
      <c r="B28" s="67"/>
      <c r="C28" s="68"/>
      <c r="D28" s="73"/>
      <c r="E28" s="67"/>
      <c r="F28" s="68"/>
    </row>
    <row r="29" spans="1:8" s="26" customFormat="1" ht="20.25" x14ac:dyDescent="0.2">
      <c r="A29" s="45" t="s">
        <v>74</v>
      </c>
      <c r="B29" s="46"/>
      <c r="C29" s="47">
        <f>SUM(C23:C28)</f>
        <v>58.97</v>
      </c>
      <c r="D29" s="45" t="s">
        <v>74</v>
      </c>
      <c r="E29" s="46"/>
      <c r="F29" s="47">
        <f>SUM(F23:F28)</f>
        <v>57.519999999999996</v>
      </c>
    </row>
    <row r="30" spans="1:8" ht="20.25" x14ac:dyDescent="0.2">
      <c r="A30" s="48" t="s">
        <v>37</v>
      </c>
      <c r="B30" s="49"/>
      <c r="C30" s="50"/>
      <c r="D30" s="48" t="s">
        <v>37</v>
      </c>
      <c r="E30" s="49"/>
      <c r="F30" s="51"/>
    </row>
    <row r="31" spans="1:8" ht="40.5" x14ac:dyDescent="0.2">
      <c r="A31" s="41" t="s">
        <v>20</v>
      </c>
      <c r="B31" s="42">
        <v>150</v>
      </c>
      <c r="C31" s="43">
        <v>14.44</v>
      </c>
      <c r="D31" s="41" t="s">
        <v>20</v>
      </c>
      <c r="E31" s="42">
        <v>150</v>
      </c>
      <c r="F31" s="43">
        <v>20</v>
      </c>
    </row>
    <row r="32" spans="1:8" ht="60.75" x14ac:dyDescent="0.2">
      <c r="A32" s="41" t="s">
        <v>165</v>
      </c>
      <c r="B32" s="42">
        <v>150</v>
      </c>
      <c r="C32" s="43">
        <v>44.91</v>
      </c>
      <c r="D32" s="41" t="s">
        <v>170</v>
      </c>
      <c r="E32" s="42">
        <v>150</v>
      </c>
      <c r="F32" s="43">
        <v>22.28</v>
      </c>
    </row>
    <row r="33" spans="1:6" ht="20.25" x14ac:dyDescent="0.2">
      <c r="A33" s="41" t="s">
        <v>10</v>
      </c>
      <c r="B33" s="42">
        <v>30</v>
      </c>
      <c r="C33" s="43">
        <v>2.4</v>
      </c>
      <c r="D33" s="41" t="s">
        <v>169</v>
      </c>
      <c r="E33" s="42">
        <v>35</v>
      </c>
      <c r="F33" s="43">
        <v>11.12</v>
      </c>
    </row>
    <row r="34" spans="1:6" ht="20.25" x14ac:dyDescent="0.2">
      <c r="A34" s="41" t="s">
        <v>38</v>
      </c>
      <c r="B34" s="42">
        <v>20</v>
      </c>
      <c r="C34" s="43">
        <v>1.1599999999999999</v>
      </c>
      <c r="D34" s="41" t="s">
        <v>38</v>
      </c>
      <c r="E34" s="42">
        <v>20</v>
      </c>
      <c r="F34" s="43">
        <v>1.1599999999999999</v>
      </c>
    </row>
    <row r="35" spans="1:6" ht="40.5" x14ac:dyDescent="0.2">
      <c r="A35" s="41" t="s">
        <v>39</v>
      </c>
      <c r="B35" s="42">
        <v>200</v>
      </c>
      <c r="C35" s="43">
        <v>2.2000000000000002</v>
      </c>
      <c r="D35" s="41" t="s">
        <v>40</v>
      </c>
      <c r="E35" s="42">
        <v>200</v>
      </c>
      <c r="F35" s="43">
        <v>19.23</v>
      </c>
    </row>
    <row r="36" spans="1:6" s="26" customFormat="1" ht="20.25" x14ac:dyDescent="0.2">
      <c r="A36" s="45" t="s">
        <v>74</v>
      </c>
      <c r="B36" s="46"/>
      <c r="C36" s="47">
        <f>SUM(C31:C35)</f>
        <v>65.109999999999985</v>
      </c>
      <c r="D36" s="45" t="s">
        <v>74</v>
      </c>
      <c r="E36" s="46"/>
      <c r="F36" s="47">
        <f>SUM(F31:F35)</f>
        <v>73.789999999999992</v>
      </c>
    </row>
    <row r="37" spans="1:6" ht="20.25" x14ac:dyDescent="0.2">
      <c r="A37" s="48" t="s">
        <v>41</v>
      </c>
      <c r="B37" s="49"/>
      <c r="C37" s="50"/>
      <c r="D37" s="48" t="s">
        <v>41</v>
      </c>
      <c r="E37" s="49"/>
      <c r="F37" s="51"/>
    </row>
    <row r="38" spans="1:6" ht="40.5" x14ac:dyDescent="0.2">
      <c r="A38" s="44" t="s">
        <v>42</v>
      </c>
      <c r="B38" s="52">
        <v>60</v>
      </c>
      <c r="C38" s="53">
        <v>8.01</v>
      </c>
      <c r="D38" s="41" t="s">
        <v>44</v>
      </c>
      <c r="E38" s="42">
        <v>90</v>
      </c>
      <c r="F38" s="43">
        <v>30.67</v>
      </c>
    </row>
    <row r="39" spans="1:6" ht="40.5" x14ac:dyDescent="0.2">
      <c r="A39" s="41" t="s">
        <v>45</v>
      </c>
      <c r="B39" s="52">
        <v>90</v>
      </c>
      <c r="C39" s="43">
        <v>27.17</v>
      </c>
      <c r="D39" s="41" t="s">
        <v>46</v>
      </c>
      <c r="E39" s="52">
        <v>150</v>
      </c>
      <c r="F39" s="53">
        <v>12.94</v>
      </c>
    </row>
    <row r="40" spans="1:6" ht="60.75" x14ac:dyDescent="0.2">
      <c r="A40" s="44" t="s">
        <v>47</v>
      </c>
      <c r="B40" s="52">
        <v>150</v>
      </c>
      <c r="C40" s="43">
        <v>9.1</v>
      </c>
      <c r="D40" s="41" t="s">
        <v>22</v>
      </c>
      <c r="E40" s="42">
        <v>17</v>
      </c>
      <c r="F40" s="43">
        <v>8.8000000000000007</v>
      </c>
    </row>
    <row r="41" spans="1:6" ht="40.5" x14ac:dyDescent="0.2">
      <c r="A41" s="41" t="s">
        <v>23</v>
      </c>
      <c r="B41" s="42" t="s">
        <v>25</v>
      </c>
      <c r="C41" s="43">
        <v>2.1800000000000002</v>
      </c>
      <c r="D41" s="41" t="s">
        <v>23</v>
      </c>
      <c r="E41" s="42" t="s">
        <v>24</v>
      </c>
      <c r="F41" s="43">
        <v>2.44</v>
      </c>
    </row>
    <row r="42" spans="1:6" ht="20.25" x14ac:dyDescent="0.2">
      <c r="A42" s="41" t="s">
        <v>48</v>
      </c>
      <c r="B42" s="42">
        <v>200</v>
      </c>
      <c r="C42" s="43">
        <v>8.41</v>
      </c>
      <c r="D42" s="41" t="s">
        <v>49</v>
      </c>
      <c r="E42" s="42">
        <v>200</v>
      </c>
      <c r="F42" s="53">
        <v>15</v>
      </c>
    </row>
    <row r="43" spans="1:6" s="26" customFormat="1" ht="20.25" x14ac:dyDescent="0.2">
      <c r="A43" s="45" t="s">
        <v>74</v>
      </c>
      <c r="B43" s="46"/>
      <c r="C43" s="47">
        <f>SUM(C38:C42)</f>
        <v>54.870000000000005</v>
      </c>
      <c r="D43" s="45" t="s">
        <v>74</v>
      </c>
      <c r="E43" s="46"/>
      <c r="F43" s="47">
        <f>SUM(F38:F42)</f>
        <v>69.849999999999994</v>
      </c>
    </row>
    <row r="44" spans="1:6" ht="20.25" x14ac:dyDescent="0.2">
      <c r="A44" s="59" t="s">
        <v>50</v>
      </c>
      <c r="B44" s="59"/>
      <c r="C44" s="60"/>
      <c r="D44" s="59" t="s">
        <v>50</v>
      </c>
      <c r="E44" s="59"/>
      <c r="F44" s="60"/>
    </row>
    <row r="45" spans="1:6" ht="40.5" x14ac:dyDescent="0.2">
      <c r="A45" s="41" t="s">
        <v>20</v>
      </c>
      <c r="B45" s="42">
        <v>150</v>
      </c>
      <c r="C45" s="43">
        <v>18</v>
      </c>
      <c r="D45" s="41" t="s">
        <v>20</v>
      </c>
      <c r="E45" s="42">
        <v>150</v>
      </c>
      <c r="F45" s="43">
        <v>30</v>
      </c>
    </row>
    <row r="46" spans="1:6" ht="60.75" x14ac:dyDescent="0.2">
      <c r="A46" s="41" t="s">
        <v>166</v>
      </c>
      <c r="B46" s="42">
        <v>150</v>
      </c>
      <c r="C46" s="43">
        <v>31.49</v>
      </c>
      <c r="D46" s="41" t="s">
        <v>172</v>
      </c>
      <c r="E46" s="42">
        <v>150</v>
      </c>
      <c r="F46" s="43">
        <v>43.83</v>
      </c>
    </row>
    <row r="47" spans="1:6" ht="20.25" x14ac:dyDescent="0.2">
      <c r="A47" s="41" t="s">
        <v>10</v>
      </c>
      <c r="B47" s="42">
        <v>30</v>
      </c>
      <c r="C47" s="43">
        <v>2.4</v>
      </c>
      <c r="D47" s="41" t="s">
        <v>10</v>
      </c>
      <c r="E47" s="42">
        <v>30</v>
      </c>
      <c r="F47" s="43">
        <v>2.4</v>
      </c>
    </row>
    <row r="48" spans="1:6" ht="20.25" x14ac:dyDescent="0.2">
      <c r="A48" s="41" t="s">
        <v>38</v>
      </c>
      <c r="B48" s="42">
        <v>20</v>
      </c>
      <c r="C48" s="43">
        <v>1.1599999999999999</v>
      </c>
      <c r="D48" s="41" t="s">
        <v>38</v>
      </c>
      <c r="E48" s="42">
        <v>20</v>
      </c>
      <c r="F48" s="43">
        <v>1.02</v>
      </c>
    </row>
    <row r="49" spans="1:8" ht="40.5" x14ac:dyDescent="0.2">
      <c r="A49" s="41" t="s">
        <v>51</v>
      </c>
      <c r="B49" s="42">
        <v>200</v>
      </c>
      <c r="C49" s="43">
        <v>13.86</v>
      </c>
      <c r="D49" s="41" t="s">
        <v>15</v>
      </c>
      <c r="E49" s="42">
        <v>200</v>
      </c>
      <c r="F49" s="43">
        <v>2.2000000000000002</v>
      </c>
    </row>
    <row r="50" spans="1:8" s="26" customFormat="1" ht="20.25" x14ac:dyDescent="0.2">
      <c r="A50" s="45" t="s">
        <v>74</v>
      </c>
      <c r="B50" s="46"/>
      <c r="C50" s="47">
        <f>SUM(C45:C49)</f>
        <v>66.91</v>
      </c>
      <c r="D50" s="45" t="s">
        <v>74</v>
      </c>
      <c r="E50" s="46"/>
      <c r="F50" s="47">
        <f>SUM(F45:F49)</f>
        <v>79.45</v>
      </c>
    </row>
    <row r="51" spans="1:8" ht="20.25" x14ac:dyDescent="0.2">
      <c r="A51" s="69" t="s">
        <v>52</v>
      </c>
      <c r="B51" s="69"/>
      <c r="C51" s="70" t="s">
        <v>1</v>
      </c>
      <c r="D51" s="69" t="s">
        <v>53</v>
      </c>
      <c r="E51" s="69"/>
      <c r="F51" s="70" t="s">
        <v>1</v>
      </c>
    </row>
    <row r="52" spans="1:8" ht="40.5" x14ac:dyDescent="0.2">
      <c r="A52" s="40" t="s">
        <v>3</v>
      </c>
      <c r="B52" s="40" t="s">
        <v>4</v>
      </c>
      <c r="C52" s="70"/>
      <c r="D52" s="40" t="s">
        <v>3</v>
      </c>
      <c r="E52" s="40" t="s">
        <v>4</v>
      </c>
      <c r="F52" s="70"/>
    </row>
    <row r="53" spans="1:8" ht="60.75" x14ac:dyDescent="0.2">
      <c r="A53" s="44" t="s">
        <v>54</v>
      </c>
      <c r="B53" s="52" t="s">
        <v>6</v>
      </c>
      <c r="C53" s="43">
        <v>17.510000000000002</v>
      </c>
      <c r="D53" s="44" t="s">
        <v>55</v>
      </c>
      <c r="E53" s="52" t="s">
        <v>6</v>
      </c>
      <c r="F53" s="43">
        <v>19.91</v>
      </c>
    </row>
    <row r="54" spans="1:8" ht="40.5" x14ac:dyDescent="0.2">
      <c r="A54" s="41" t="s">
        <v>20</v>
      </c>
      <c r="B54" s="42">
        <v>150</v>
      </c>
      <c r="C54" s="43">
        <v>20</v>
      </c>
      <c r="D54" s="41" t="s">
        <v>178</v>
      </c>
      <c r="E54" s="42" t="s">
        <v>179</v>
      </c>
      <c r="F54" s="43">
        <v>16.25</v>
      </c>
    </row>
    <row r="55" spans="1:8" ht="20.25" x14ac:dyDescent="0.2">
      <c r="A55" s="41" t="s">
        <v>173</v>
      </c>
      <c r="B55" s="42">
        <v>15</v>
      </c>
      <c r="C55" s="43">
        <v>9.1199999999999992</v>
      </c>
      <c r="D55" s="41"/>
      <c r="E55" s="42"/>
      <c r="F55" s="43"/>
    </row>
    <row r="56" spans="1:8" ht="40.5" x14ac:dyDescent="0.2">
      <c r="A56" s="41" t="s">
        <v>13</v>
      </c>
      <c r="B56" s="42" t="s">
        <v>56</v>
      </c>
      <c r="C56" s="43">
        <v>3.27</v>
      </c>
      <c r="D56" s="41" t="s">
        <v>23</v>
      </c>
      <c r="E56" s="42" t="s">
        <v>25</v>
      </c>
      <c r="F56" s="43">
        <v>2.1800000000000002</v>
      </c>
      <c r="H56" s="66"/>
    </row>
    <row r="57" spans="1:8" ht="20.25" x14ac:dyDescent="0.2">
      <c r="A57" s="41" t="s">
        <v>16</v>
      </c>
      <c r="B57" s="42">
        <v>200</v>
      </c>
      <c r="C57" s="43">
        <v>1.06</v>
      </c>
      <c r="D57" s="41" t="s">
        <v>57</v>
      </c>
      <c r="E57" s="42">
        <v>200</v>
      </c>
      <c r="F57" s="43">
        <v>1.06</v>
      </c>
    </row>
    <row r="58" spans="1:8" ht="20.25" x14ac:dyDescent="0.2">
      <c r="A58" s="41" t="s">
        <v>18</v>
      </c>
      <c r="B58" s="42">
        <v>200</v>
      </c>
      <c r="C58" s="43">
        <v>55</v>
      </c>
      <c r="D58" s="44" t="s">
        <v>17</v>
      </c>
      <c r="E58" s="42">
        <v>250</v>
      </c>
      <c r="F58" s="43">
        <v>45</v>
      </c>
    </row>
    <row r="59" spans="1:8" s="26" customFormat="1" ht="20.25" x14ac:dyDescent="0.2">
      <c r="A59" s="45" t="s">
        <v>74</v>
      </c>
      <c r="B59" s="46"/>
      <c r="C59" s="47">
        <f>SUM(C53:C58)</f>
        <v>105.96000000000001</v>
      </c>
      <c r="D59" s="45" t="s">
        <v>74</v>
      </c>
      <c r="E59" s="46"/>
      <c r="F59" s="47">
        <f>SUM(F53:F58)</f>
        <v>84.4</v>
      </c>
    </row>
    <row r="60" spans="1:8" ht="20.25" x14ac:dyDescent="0.2">
      <c r="A60" s="48" t="s">
        <v>19</v>
      </c>
      <c r="B60" s="49"/>
      <c r="C60" s="50"/>
      <c r="D60" s="48" t="s">
        <v>19</v>
      </c>
      <c r="E60" s="49"/>
      <c r="F60" s="51"/>
    </row>
    <row r="61" spans="1:8" ht="40.5" x14ac:dyDescent="0.2">
      <c r="A61" s="41" t="s">
        <v>58</v>
      </c>
      <c r="B61" s="42">
        <v>60</v>
      </c>
      <c r="C61" s="43">
        <v>6.81</v>
      </c>
      <c r="D61" s="41" t="s">
        <v>20</v>
      </c>
      <c r="E61" s="57">
        <v>100</v>
      </c>
      <c r="F61" s="57">
        <v>14.44</v>
      </c>
      <c r="G61" s="66"/>
    </row>
    <row r="62" spans="1:8" ht="60.75" x14ac:dyDescent="0.2">
      <c r="A62" s="41" t="s">
        <v>175</v>
      </c>
      <c r="B62" s="42">
        <v>90</v>
      </c>
      <c r="C62" s="43">
        <v>36.909999999999997</v>
      </c>
      <c r="D62" s="41" t="s">
        <v>59</v>
      </c>
      <c r="E62" s="57">
        <v>90</v>
      </c>
      <c r="F62" s="58">
        <v>29.59</v>
      </c>
    </row>
    <row r="63" spans="1:8" ht="40.5" x14ac:dyDescent="0.2">
      <c r="A63" s="41" t="s">
        <v>176</v>
      </c>
      <c r="B63" s="42">
        <v>150</v>
      </c>
      <c r="C63" s="43">
        <v>14.18</v>
      </c>
      <c r="D63" s="41" t="s">
        <v>60</v>
      </c>
      <c r="E63" s="52">
        <v>150</v>
      </c>
      <c r="F63" s="53">
        <v>12.94</v>
      </c>
    </row>
    <row r="64" spans="1:8" ht="40.5" x14ac:dyDescent="0.2">
      <c r="A64" s="41" t="s">
        <v>23</v>
      </c>
      <c r="B64" s="42" t="s">
        <v>14</v>
      </c>
      <c r="C64" s="43">
        <v>2.69</v>
      </c>
      <c r="D64" s="41" t="s">
        <v>23</v>
      </c>
      <c r="E64" s="42" t="s">
        <v>24</v>
      </c>
      <c r="F64" s="43">
        <v>2.44</v>
      </c>
    </row>
    <row r="65" spans="1:6" ht="81" x14ac:dyDescent="0.2">
      <c r="A65" s="41" t="s">
        <v>62</v>
      </c>
      <c r="B65" s="42">
        <v>200</v>
      </c>
      <c r="C65" s="43">
        <v>5.0599999999999996</v>
      </c>
      <c r="D65" s="41" t="s">
        <v>63</v>
      </c>
      <c r="E65" s="52">
        <v>200</v>
      </c>
      <c r="F65" s="53">
        <v>5.32</v>
      </c>
    </row>
    <row r="66" spans="1:6" s="26" customFormat="1" ht="20.25" x14ac:dyDescent="0.2">
      <c r="A66" s="45" t="s">
        <v>74</v>
      </c>
      <c r="B66" s="46"/>
      <c r="C66" s="47">
        <f>SUM(C61:C65)</f>
        <v>65.649999999999991</v>
      </c>
      <c r="D66" s="45" t="s">
        <v>74</v>
      </c>
      <c r="E66" s="46"/>
      <c r="F66" s="47">
        <f>SUM(F61:F65)</f>
        <v>64.72999999999999</v>
      </c>
    </row>
    <row r="67" spans="1:6" ht="20.25" x14ac:dyDescent="0.2">
      <c r="A67" s="48" t="s">
        <v>28</v>
      </c>
      <c r="B67" s="49"/>
      <c r="C67" s="50"/>
      <c r="D67" s="48" t="s">
        <v>28</v>
      </c>
      <c r="E67" s="49"/>
      <c r="F67" s="51"/>
    </row>
    <row r="68" spans="1:6" ht="40.5" x14ac:dyDescent="0.2">
      <c r="A68" s="41" t="s">
        <v>20</v>
      </c>
      <c r="B68" s="42">
        <v>150</v>
      </c>
      <c r="C68" s="43">
        <v>18</v>
      </c>
      <c r="D68" s="41" t="s">
        <v>20</v>
      </c>
      <c r="E68" s="42">
        <v>150</v>
      </c>
      <c r="F68" s="43">
        <v>18</v>
      </c>
    </row>
    <row r="69" spans="1:6" ht="81" x14ac:dyDescent="0.2">
      <c r="A69" s="41" t="s">
        <v>64</v>
      </c>
      <c r="B69" s="42">
        <v>150</v>
      </c>
      <c r="C69" s="43">
        <v>43.18</v>
      </c>
      <c r="D69" s="44" t="s">
        <v>161</v>
      </c>
      <c r="E69" s="52">
        <v>150</v>
      </c>
      <c r="F69" s="43">
        <v>30.81</v>
      </c>
    </row>
    <row r="70" spans="1:6" ht="60.75" x14ac:dyDescent="0.2">
      <c r="A70" s="41" t="s">
        <v>65</v>
      </c>
      <c r="B70" s="42">
        <v>20</v>
      </c>
      <c r="C70" s="43">
        <v>1.6</v>
      </c>
      <c r="D70" s="41" t="s">
        <v>22</v>
      </c>
      <c r="E70" s="42">
        <v>17</v>
      </c>
      <c r="F70" s="43">
        <v>8.8000000000000007</v>
      </c>
    </row>
    <row r="71" spans="1:6" ht="20.25" x14ac:dyDescent="0.2">
      <c r="A71" s="41" t="s">
        <v>38</v>
      </c>
      <c r="B71" s="42">
        <v>20</v>
      </c>
      <c r="C71" s="43">
        <v>1.1599999999999999</v>
      </c>
      <c r="D71" s="41" t="s">
        <v>10</v>
      </c>
      <c r="E71" s="42">
        <v>20</v>
      </c>
      <c r="F71" s="43">
        <v>1.6</v>
      </c>
    </row>
    <row r="72" spans="1:6" ht="20.25" x14ac:dyDescent="0.2">
      <c r="A72" s="41" t="s">
        <v>51</v>
      </c>
      <c r="B72" s="42">
        <v>200</v>
      </c>
      <c r="C72" s="43">
        <v>13.86</v>
      </c>
      <c r="D72" s="41" t="s">
        <v>38</v>
      </c>
      <c r="E72" s="42">
        <v>20</v>
      </c>
      <c r="F72" s="43">
        <v>1.1599999999999999</v>
      </c>
    </row>
    <row r="73" spans="1:6" ht="40.5" x14ac:dyDescent="0.2">
      <c r="A73" s="41"/>
      <c r="B73" s="42"/>
      <c r="C73" s="43"/>
      <c r="D73" s="41" t="s">
        <v>15</v>
      </c>
      <c r="E73" s="42">
        <v>200</v>
      </c>
      <c r="F73" s="53">
        <v>2.2000000000000002</v>
      </c>
    </row>
    <row r="74" spans="1:6" s="26" customFormat="1" ht="20.25" x14ac:dyDescent="0.2">
      <c r="A74" s="45" t="s">
        <v>74</v>
      </c>
      <c r="B74" s="46"/>
      <c r="C74" s="47">
        <f>SUM(C68:C73)</f>
        <v>77.8</v>
      </c>
      <c r="D74" s="45" t="s">
        <v>74</v>
      </c>
      <c r="E74" s="46"/>
      <c r="F74" s="47">
        <f>SUM(F68:F73)</f>
        <v>62.57</v>
      </c>
    </row>
    <row r="75" spans="1:6" ht="20.25" x14ac:dyDescent="0.2">
      <c r="A75" s="48" t="s">
        <v>37</v>
      </c>
      <c r="B75" s="49"/>
      <c r="C75" s="50"/>
      <c r="D75" s="48" t="s">
        <v>37</v>
      </c>
      <c r="E75" s="49"/>
      <c r="F75" s="51"/>
    </row>
    <row r="76" spans="1:6" ht="40.5" x14ac:dyDescent="0.2">
      <c r="A76" s="41" t="s">
        <v>61</v>
      </c>
      <c r="B76" s="42">
        <v>15</v>
      </c>
      <c r="C76" s="43">
        <v>9.1199999999999992</v>
      </c>
      <c r="D76" s="41" t="s">
        <v>20</v>
      </c>
      <c r="E76" s="42">
        <v>150</v>
      </c>
      <c r="F76" s="43">
        <v>20</v>
      </c>
    </row>
    <row r="77" spans="1:6" ht="24" customHeight="1" x14ac:dyDescent="0.2">
      <c r="A77" s="55" t="s">
        <v>162</v>
      </c>
      <c r="B77" s="56">
        <v>90</v>
      </c>
      <c r="C77" s="54">
        <v>28.6</v>
      </c>
      <c r="D77" s="41" t="s">
        <v>163</v>
      </c>
      <c r="E77" s="42">
        <v>90</v>
      </c>
      <c r="F77" s="54">
        <v>25.15</v>
      </c>
    </row>
    <row r="78" spans="1:6" ht="40.5" x14ac:dyDescent="0.2">
      <c r="A78" s="41" t="s">
        <v>66</v>
      </c>
      <c r="B78" s="42">
        <v>150</v>
      </c>
      <c r="C78" s="43">
        <v>9.1</v>
      </c>
      <c r="D78" s="41" t="s">
        <v>67</v>
      </c>
      <c r="E78" s="42">
        <v>150</v>
      </c>
      <c r="F78" s="43">
        <v>12.17</v>
      </c>
    </row>
    <row r="79" spans="1:6" ht="40.5" x14ac:dyDescent="0.2">
      <c r="A79" s="41" t="s">
        <v>23</v>
      </c>
      <c r="B79" s="42" t="s">
        <v>24</v>
      </c>
      <c r="C79" s="43">
        <v>2.44</v>
      </c>
      <c r="D79" s="41" t="s">
        <v>23</v>
      </c>
      <c r="E79" s="42" t="s">
        <v>14</v>
      </c>
      <c r="F79" s="43">
        <v>2.69</v>
      </c>
    </row>
    <row r="80" spans="1:6" x14ac:dyDescent="0.2">
      <c r="A80" s="73" t="s">
        <v>36</v>
      </c>
      <c r="B80" s="67">
        <v>200</v>
      </c>
      <c r="C80" s="68">
        <v>4.66</v>
      </c>
      <c r="D80" s="73" t="s">
        <v>84</v>
      </c>
      <c r="E80" s="67">
        <v>200</v>
      </c>
      <c r="F80" s="68">
        <v>4.66</v>
      </c>
    </row>
    <row r="81" spans="1:6" ht="27.75" customHeight="1" x14ac:dyDescent="0.2">
      <c r="A81" s="73"/>
      <c r="B81" s="67"/>
      <c r="C81" s="68"/>
      <c r="D81" s="73"/>
      <c r="E81" s="67"/>
      <c r="F81" s="68"/>
    </row>
    <row r="82" spans="1:6" s="26" customFormat="1" ht="20.25" x14ac:dyDescent="0.2">
      <c r="A82" s="45" t="s">
        <v>74</v>
      </c>
      <c r="B82" s="46"/>
      <c r="C82" s="47">
        <f>SUM(C76:C81)</f>
        <v>53.92</v>
      </c>
      <c r="D82" s="45" t="s">
        <v>74</v>
      </c>
      <c r="E82" s="46"/>
      <c r="F82" s="47">
        <f>SUM(F76:F81)</f>
        <v>64.67</v>
      </c>
    </row>
    <row r="83" spans="1:6" ht="20.25" x14ac:dyDescent="0.2">
      <c r="A83" s="48" t="s">
        <v>41</v>
      </c>
      <c r="B83" s="49"/>
      <c r="C83" s="50"/>
      <c r="D83" s="48" t="s">
        <v>41</v>
      </c>
      <c r="E83" s="49"/>
      <c r="F83" s="51"/>
    </row>
    <row r="84" spans="1:6" ht="40.5" x14ac:dyDescent="0.2">
      <c r="A84" s="41" t="s">
        <v>20</v>
      </c>
      <c r="B84" s="42">
        <v>150</v>
      </c>
      <c r="C84" s="43">
        <v>14.44</v>
      </c>
      <c r="D84" s="44" t="s">
        <v>43</v>
      </c>
      <c r="E84" s="42">
        <v>60</v>
      </c>
      <c r="F84" s="43">
        <v>7.33</v>
      </c>
    </row>
    <row r="85" spans="1:6" ht="20.25" x14ac:dyDescent="0.2">
      <c r="A85" s="41" t="s">
        <v>68</v>
      </c>
      <c r="B85" s="42">
        <v>150</v>
      </c>
      <c r="C85" s="43">
        <v>22.28</v>
      </c>
      <c r="D85" s="41" t="s">
        <v>69</v>
      </c>
      <c r="E85" s="42">
        <v>90</v>
      </c>
      <c r="F85" s="43">
        <v>34.17</v>
      </c>
    </row>
    <row r="86" spans="1:6" ht="60.75" x14ac:dyDescent="0.2">
      <c r="A86" s="41" t="s">
        <v>70</v>
      </c>
      <c r="B86" s="42">
        <v>50</v>
      </c>
      <c r="C86" s="43">
        <v>12.96</v>
      </c>
      <c r="D86" s="41" t="s">
        <v>47</v>
      </c>
      <c r="E86" s="42">
        <v>150</v>
      </c>
      <c r="F86" s="43">
        <v>9.1</v>
      </c>
    </row>
    <row r="87" spans="1:6" ht="40.5" x14ac:dyDescent="0.2">
      <c r="A87" s="41" t="s">
        <v>38</v>
      </c>
      <c r="B87" s="42">
        <v>20</v>
      </c>
      <c r="C87" s="43">
        <v>1.1599999999999999</v>
      </c>
      <c r="D87" s="41" t="s">
        <v>23</v>
      </c>
      <c r="E87" s="42" t="s">
        <v>25</v>
      </c>
      <c r="F87" s="43">
        <v>2.44</v>
      </c>
    </row>
    <row r="88" spans="1:6" ht="20.25" x14ac:dyDescent="0.2">
      <c r="A88" s="41" t="s">
        <v>71</v>
      </c>
      <c r="B88" s="42">
        <v>200</v>
      </c>
      <c r="C88" s="43">
        <v>8.11</v>
      </c>
      <c r="D88" s="41" t="s">
        <v>49</v>
      </c>
      <c r="E88" s="42">
        <v>200</v>
      </c>
      <c r="F88" s="53">
        <v>15</v>
      </c>
    </row>
    <row r="89" spans="1:6" s="26" customFormat="1" ht="20.25" x14ac:dyDescent="0.2">
      <c r="A89" s="45" t="s">
        <v>74</v>
      </c>
      <c r="B89" s="46"/>
      <c r="C89" s="47">
        <f>SUM(C84:C88)</f>
        <v>58.949999999999996</v>
      </c>
      <c r="D89" s="45" t="s">
        <v>74</v>
      </c>
      <c r="E89" s="46"/>
      <c r="F89" s="47">
        <f>SUM(F84:F88)</f>
        <v>68.039999999999992</v>
      </c>
    </row>
    <row r="90" spans="1:6" ht="20.25" x14ac:dyDescent="0.2">
      <c r="A90" s="59" t="s">
        <v>50</v>
      </c>
      <c r="B90" s="59"/>
      <c r="C90" s="60"/>
      <c r="D90" s="59" t="s">
        <v>50</v>
      </c>
      <c r="E90" s="61"/>
      <c r="F90" s="62"/>
    </row>
    <row r="91" spans="1:6" ht="40.5" x14ac:dyDescent="0.2">
      <c r="A91" s="41" t="s">
        <v>20</v>
      </c>
      <c r="B91" s="42">
        <v>150</v>
      </c>
      <c r="C91" s="43">
        <v>30</v>
      </c>
      <c r="D91" s="41" t="s">
        <v>20</v>
      </c>
      <c r="E91" s="42">
        <v>150</v>
      </c>
      <c r="F91" s="43">
        <v>30</v>
      </c>
    </row>
    <row r="92" spans="1:6" ht="20.25" x14ac:dyDescent="0.2">
      <c r="A92" s="41" t="s">
        <v>72</v>
      </c>
      <c r="B92" s="42">
        <v>240</v>
      </c>
      <c r="C92" s="43">
        <v>44.09</v>
      </c>
      <c r="D92" s="41" t="s">
        <v>73</v>
      </c>
      <c r="E92" s="42">
        <v>150</v>
      </c>
      <c r="F92" s="43">
        <v>31.49</v>
      </c>
    </row>
    <row r="93" spans="1:6" ht="40.5" x14ac:dyDescent="0.2">
      <c r="A93" s="41" t="s">
        <v>23</v>
      </c>
      <c r="B93" s="42" t="s">
        <v>25</v>
      </c>
      <c r="C93" s="43">
        <v>2.1800000000000002</v>
      </c>
      <c r="D93" s="41" t="s">
        <v>10</v>
      </c>
      <c r="E93" s="42">
        <v>30</v>
      </c>
      <c r="F93" s="43">
        <v>2.4</v>
      </c>
    </row>
    <row r="94" spans="1:6" ht="40.5" x14ac:dyDescent="0.2">
      <c r="A94" s="41" t="s">
        <v>15</v>
      </c>
      <c r="B94" s="42">
        <v>200</v>
      </c>
      <c r="C94" s="43">
        <v>2.2000000000000002</v>
      </c>
      <c r="D94" s="41" t="s">
        <v>38</v>
      </c>
      <c r="E94" s="42">
        <v>20</v>
      </c>
      <c r="F94" s="43">
        <v>1.1599999999999999</v>
      </c>
    </row>
    <row r="95" spans="1:6" ht="20.25" x14ac:dyDescent="0.2">
      <c r="A95" s="41"/>
      <c r="B95" s="42"/>
      <c r="C95" s="43"/>
      <c r="D95" s="41" t="s">
        <v>40</v>
      </c>
      <c r="E95" s="42">
        <v>200</v>
      </c>
      <c r="F95" s="43">
        <v>19.23</v>
      </c>
    </row>
    <row r="96" spans="1:6" s="26" customFormat="1" ht="20.25" x14ac:dyDescent="0.2">
      <c r="A96" s="45" t="s">
        <v>74</v>
      </c>
      <c r="B96" s="46"/>
      <c r="C96" s="47">
        <f>SUM(C91:C95)</f>
        <v>78.470000000000013</v>
      </c>
      <c r="D96" s="45" t="s">
        <v>74</v>
      </c>
      <c r="E96" s="46"/>
      <c r="F96" s="47">
        <f>SUM(F91:F95)</f>
        <v>84.28</v>
      </c>
    </row>
    <row r="97" spans="1:6" ht="21" x14ac:dyDescent="0.35">
      <c r="A97" s="36"/>
      <c r="B97" s="37"/>
      <c r="C97" s="38"/>
      <c r="D97" s="36"/>
      <c r="E97" s="37"/>
      <c r="F97" s="38"/>
    </row>
    <row r="98" spans="1:6" ht="21" x14ac:dyDescent="0.35">
      <c r="A98" s="63" t="s">
        <v>157</v>
      </c>
      <c r="B98" s="39">
        <f>C96+F96+C89+F89+C82+F82+C74+F74+F66+C66+F59+C59+F50+C50+F43+C43+F36+C36+F29+C29+C21+F21+F14+C14</f>
        <v>1701.0499999999997</v>
      </c>
      <c r="C98" s="38"/>
      <c r="D98" s="63"/>
      <c r="E98" s="39"/>
      <c r="F98" s="38"/>
    </row>
    <row r="99" spans="1:6" ht="21" x14ac:dyDescent="0.35">
      <c r="A99" s="63" t="s">
        <v>158</v>
      </c>
      <c r="B99" s="64">
        <f>B98/24</f>
        <v>70.877083333333317</v>
      </c>
      <c r="C99" s="38"/>
      <c r="D99" s="63"/>
      <c r="E99" s="39"/>
      <c r="F99" s="38"/>
    </row>
    <row r="100" spans="1:6" ht="21" x14ac:dyDescent="0.35">
      <c r="A100" s="63"/>
      <c r="B100" s="64"/>
      <c r="C100" s="38"/>
      <c r="D100" s="63"/>
      <c r="E100" s="39"/>
      <c r="F100" s="38"/>
    </row>
    <row r="101" spans="1:6" ht="21" x14ac:dyDescent="0.35">
      <c r="A101" s="63" t="s">
        <v>159</v>
      </c>
      <c r="B101" s="39">
        <f>C14+F14+C21+F21++C29+F29+C36+F36+C43+F43+C59+F59+C66+F66+C74+F74+C82+F82+C89+F89</f>
        <v>1391.94</v>
      </c>
      <c r="C101" s="38"/>
      <c r="D101" s="63"/>
      <c r="E101" s="39"/>
      <c r="F101" s="38"/>
    </row>
    <row r="102" spans="1:6" ht="21" x14ac:dyDescent="0.35">
      <c r="A102" s="63" t="s">
        <v>158</v>
      </c>
      <c r="B102" s="39">
        <f>B101/20</f>
        <v>69.597000000000008</v>
      </c>
      <c r="C102" s="38"/>
      <c r="D102" s="63"/>
      <c r="E102" s="39"/>
      <c r="F102" s="38"/>
    </row>
  </sheetData>
  <mergeCells count="22">
    <mergeCell ref="A3:F3"/>
    <mergeCell ref="A2:F2"/>
    <mergeCell ref="A80:A81"/>
    <mergeCell ref="B80:B81"/>
    <mergeCell ref="C80:C81"/>
    <mergeCell ref="D80:D81"/>
    <mergeCell ref="E80:E81"/>
    <mergeCell ref="F80:F81"/>
    <mergeCell ref="A51:B51"/>
    <mergeCell ref="C51:C52"/>
    <mergeCell ref="D51:E51"/>
    <mergeCell ref="F51:F52"/>
    <mergeCell ref="A27:A28"/>
    <mergeCell ref="B27:B28"/>
    <mergeCell ref="C27:C28"/>
    <mergeCell ref="D27:D28"/>
    <mergeCell ref="E27:E28"/>
    <mergeCell ref="F27:F28"/>
    <mergeCell ref="A6:B6"/>
    <mergeCell ref="D6:E6"/>
    <mergeCell ref="F6:F7"/>
    <mergeCell ref="C6:C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topLeftCell="A70" zoomScaleNormal="100" workbookViewId="0">
      <selection activeCell="B112" sqref="B112"/>
    </sheetView>
  </sheetViews>
  <sheetFormatPr defaultRowHeight="15" x14ac:dyDescent="0.25"/>
  <cols>
    <col min="1" max="1" width="38.140625" customWidth="1"/>
    <col min="3" max="3" width="11.42578125" style="33" customWidth="1"/>
    <col min="4" max="4" width="38.85546875" customWidth="1"/>
    <col min="6" max="6" width="13" style="33" customWidth="1"/>
  </cols>
  <sheetData>
    <row r="1" spans="1:9" ht="15.75" x14ac:dyDescent="0.25">
      <c r="A1" s="78" t="s">
        <v>77</v>
      </c>
      <c r="B1" s="78"/>
      <c r="C1" s="78"/>
      <c r="D1" s="78"/>
      <c r="E1" s="78"/>
      <c r="F1" s="78"/>
      <c r="G1" s="78"/>
      <c r="H1" s="14"/>
      <c r="I1" s="14"/>
    </row>
    <row r="2" spans="1:9" ht="15.75" x14ac:dyDescent="0.25">
      <c r="A2" s="78" t="s">
        <v>78</v>
      </c>
      <c r="B2" s="78"/>
      <c r="C2" s="78"/>
      <c r="D2" s="78"/>
      <c r="E2" s="78"/>
      <c r="F2" s="78"/>
      <c r="G2" s="78"/>
      <c r="H2" s="78"/>
      <c r="I2" s="78"/>
    </row>
    <row r="3" spans="1:9" ht="15.75" x14ac:dyDescent="0.25">
      <c r="A3" s="78" t="s">
        <v>79</v>
      </c>
      <c r="B3" s="78"/>
      <c r="C3" s="78"/>
      <c r="D3" s="78"/>
      <c r="E3" s="78"/>
      <c r="F3" s="78"/>
      <c r="G3" s="78"/>
      <c r="H3" s="14"/>
      <c r="I3" s="14"/>
    </row>
    <row r="5" spans="1:9" x14ac:dyDescent="0.25">
      <c r="A5" s="74" t="s">
        <v>0</v>
      </c>
      <c r="B5" s="75" t="s">
        <v>4</v>
      </c>
      <c r="C5" s="79" t="s">
        <v>153</v>
      </c>
      <c r="D5" s="74" t="s">
        <v>2</v>
      </c>
      <c r="E5" s="75" t="s">
        <v>4</v>
      </c>
      <c r="F5" s="79" t="s">
        <v>153</v>
      </c>
    </row>
    <row r="6" spans="1:9" x14ac:dyDescent="0.25">
      <c r="A6" s="74"/>
      <c r="B6" s="76"/>
      <c r="C6" s="80"/>
      <c r="D6" s="74"/>
      <c r="E6" s="76"/>
      <c r="F6" s="80"/>
    </row>
    <row r="7" spans="1:9" x14ac:dyDescent="0.25">
      <c r="A7" s="2" t="s">
        <v>3</v>
      </c>
      <c r="B7" s="77"/>
      <c r="C7" s="81"/>
      <c r="D7" s="2" t="s">
        <v>3</v>
      </c>
      <c r="E7" s="77"/>
      <c r="F7" s="81"/>
    </row>
    <row r="8" spans="1:9" x14ac:dyDescent="0.25">
      <c r="A8" s="3" t="s">
        <v>20</v>
      </c>
      <c r="B8" s="4">
        <v>150</v>
      </c>
      <c r="C8" s="21">
        <v>14.44</v>
      </c>
      <c r="D8" s="3" t="s">
        <v>20</v>
      </c>
      <c r="E8" s="4">
        <v>150</v>
      </c>
      <c r="F8" s="21">
        <v>20</v>
      </c>
    </row>
    <row r="9" spans="1:9" x14ac:dyDescent="0.25">
      <c r="A9" s="3" t="s">
        <v>80</v>
      </c>
      <c r="B9" s="4">
        <v>200</v>
      </c>
      <c r="C9" s="23">
        <v>14.88</v>
      </c>
      <c r="D9" s="5" t="s">
        <v>81</v>
      </c>
      <c r="E9" s="8">
        <v>200</v>
      </c>
      <c r="F9" s="23">
        <v>9.9700000000000006</v>
      </c>
    </row>
    <row r="10" spans="1:9" x14ac:dyDescent="0.25">
      <c r="A10" s="5" t="s">
        <v>82</v>
      </c>
      <c r="B10" s="8">
        <v>250</v>
      </c>
      <c r="C10" s="23">
        <v>49.7</v>
      </c>
      <c r="D10" s="5" t="s">
        <v>83</v>
      </c>
      <c r="E10" s="8">
        <v>90</v>
      </c>
      <c r="F10" s="23">
        <v>34.17</v>
      </c>
    </row>
    <row r="11" spans="1:9" x14ac:dyDescent="0.25">
      <c r="A11" s="5" t="s">
        <v>23</v>
      </c>
      <c r="B11" s="8" t="s">
        <v>14</v>
      </c>
      <c r="C11" s="23">
        <v>2.69</v>
      </c>
      <c r="D11" s="3" t="s">
        <v>46</v>
      </c>
      <c r="E11" s="8">
        <v>150</v>
      </c>
      <c r="F11" s="23">
        <v>12.94</v>
      </c>
    </row>
    <row r="12" spans="1:9" x14ac:dyDescent="0.25">
      <c r="A12" s="3" t="s">
        <v>84</v>
      </c>
      <c r="B12" s="4">
        <v>200</v>
      </c>
      <c r="C12" s="23">
        <v>4.66</v>
      </c>
      <c r="D12" s="18" t="s">
        <v>23</v>
      </c>
      <c r="E12" s="8" t="s">
        <v>14</v>
      </c>
      <c r="F12" s="23">
        <v>2.69</v>
      </c>
    </row>
    <row r="13" spans="1:9" x14ac:dyDescent="0.25">
      <c r="A13" s="3"/>
      <c r="B13" s="4"/>
      <c r="C13" s="21"/>
      <c r="D13" s="15" t="s">
        <v>85</v>
      </c>
      <c r="E13" s="4">
        <v>200</v>
      </c>
      <c r="F13" s="21">
        <v>6.3</v>
      </c>
    </row>
    <row r="14" spans="1:9" s="34" customFormat="1" x14ac:dyDescent="0.25">
      <c r="A14" s="16" t="s">
        <v>154</v>
      </c>
      <c r="B14" s="27"/>
      <c r="C14" s="28">
        <f>SUM(C8:C13)</f>
        <v>86.37</v>
      </c>
      <c r="D14" s="16" t="s">
        <v>154</v>
      </c>
      <c r="E14" s="27"/>
      <c r="F14" s="28">
        <f>SUM(F8:F13)</f>
        <v>86.07</v>
      </c>
    </row>
    <row r="15" spans="1:9" x14ac:dyDescent="0.25">
      <c r="A15" s="6" t="s">
        <v>19</v>
      </c>
      <c r="B15" s="7"/>
      <c r="C15" s="25"/>
      <c r="D15" s="6" t="s">
        <v>19</v>
      </c>
      <c r="E15" s="7"/>
      <c r="F15" s="22"/>
    </row>
    <row r="16" spans="1:9" ht="25.5" x14ac:dyDescent="0.25">
      <c r="A16" s="3" t="s">
        <v>142</v>
      </c>
      <c r="B16" s="4">
        <v>60</v>
      </c>
      <c r="C16" s="21">
        <v>8.84</v>
      </c>
      <c r="D16" s="3" t="s">
        <v>168</v>
      </c>
      <c r="E16" s="4">
        <v>60</v>
      </c>
      <c r="F16" s="21">
        <v>6.52</v>
      </c>
    </row>
    <row r="17" spans="1:6" x14ac:dyDescent="0.25">
      <c r="A17" s="3" t="s">
        <v>86</v>
      </c>
      <c r="B17" s="4">
        <v>200</v>
      </c>
      <c r="C17" s="21">
        <v>12.27</v>
      </c>
      <c r="D17" s="3" t="s">
        <v>87</v>
      </c>
      <c r="E17" s="4">
        <v>200</v>
      </c>
      <c r="F17" s="21">
        <v>6.92</v>
      </c>
    </row>
    <row r="18" spans="1:6" ht="25.5" x14ac:dyDescent="0.25">
      <c r="A18" s="3" t="s">
        <v>164</v>
      </c>
      <c r="B18" s="4">
        <v>105</v>
      </c>
      <c r="C18" s="21">
        <v>37.04</v>
      </c>
      <c r="D18" s="17" t="s">
        <v>156</v>
      </c>
      <c r="E18" s="8">
        <v>90</v>
      </c>
      <c r="F18" s="23">
        <v>29.33</v>
      </c>
    </row>
    <row r="19" spans="1:6" x14ac:dyDescent="0.25">
      <c r="A19" s="5" t="s">
        <v>88</v>
      </c>
      <c r="B19" s="4">
        <v>150</v>
      </c>
      <c r="C19" s="23">
        <v>14.18</v>
      </c>
      <c r="D19" s="5" t="s">
        <v>89</v>
      </c>
      <c r="E19" s="8">
        <v>150</v>
      </c>
      <c r="F19" s="23">
        <v>9.1</v>
      </c>
    </row>
    <row r="20" spans="1:6" x14ac:dyDescent="0.25">
      <c r="A20" s="17" t="s">
        <v>23</v>
      </c>
      <c r="B20" s="17" t="s">
        <v>14</v>
      </c>
      <c r="C20" s="23">
        <v>2.69</v>
      </c>
      <c r="D20" s="17" t="s">
        <v>23</v>
      </c>
      <c r="E20" s="17" t="s">
        <v>90</v>
      </c>
      <c r="F20" s="23">
        <v>4.62</v>
      </c>
    </row>
    <row r="21" spans="1:6" ht="25.5" x14ac:dyDescent="0.25">
      <c r="A21" s="3" t="s">
        <v>91</v>
      </c>
      <c r="B21" s="4">
        <v>200</v>
      </c>
      <c r="C21" s="21">
        <v>6.3</v>
      </c>
      <c r="D21" s="3" t="s">
        <v>92</v>
      </c>
      <c r="E21" s="8">
        <v>200</v>
      </c>
      <c r="F21" s="23">
        <v>5.32</v>
      </c>
    </row>
    <row r="22" spans="1:6" s="34" customFormat="1" x14ac:dyDescent="0.25">
      <c r="A22" s="16" t="s">
        <v>154</v>
      </c>
      <c r="B22" s="27"/>
      <c r="C22" s="28">
        <f>SUM(C16:C21)</f>
        <v>81.319999999999993</v>
      </c>
      <c r="D22" s="16" t="s">
        <v>154</v>
      </c>
      <c r="E22" s="27"/>
      <c r="F22" s="28">
        <f>SUM(F16:F21)</f>
        <v>61.809999999999995</v>
      </c>
    </row>
    <row r="23" spans="1:6" x14ac:dyDescent="0.25">
      <c r="A23" s="6" t="s">
        <v>28</v>
      </c>
      <c r="B23" s="7"/>
      <c r="C23" s="25"/>
      <c r="D23" s="6" t="s">
        <v>28</v>
      </c>
      <c r="E23" s="7"/>
      <c r="F23" s="22"/>
    </row>
    <row r="24" spans="1:6" ht="25.5" x14ac:dyDescent="0.25">
      <c r="A24" s="3" t="s">
        <v>93</v>
      </c>
      <c r="B24" s="4">
        <v>60</v>
      </c>
      <c r="C24" s="21">
        <v>6</v>
      </c>
      <c r="D24" s="3" t="s">
        <v>143</v>
      </c>
      <c r="E24" s="4">
        <v>60</v>
      </c>
      <c r="F24" s="21">
        <v>14.27</v>
      </c>
    </row>
    <row r="25" spans="1:6" x14ac:dyDescent="0.25">
      <c r="A25" s="3" t="s">
        <v>94</v>
      </c>
      <c r="B25" s="4">
        <v>200</v>
      </c>
      <c r="C25" s="21">
        <v>16.87</v>
      </c>
      <c r="D25" s="3" t="s">
        <v>95</v>
      </c>
      <c r="E25" s="8">
        <v>200</v>
      </c>
      <c r="F25" s="23">
        <v>13.63</v>
      </c>
    </row>
    <row r="26" spans="1:6" x14ac:dyDescent="0.25">
      <c r="A26" s="3" t="s">
        <v>144</v>
      </c>
      <c r="B26" s="4">
        <v>90</v>
      </c>
      <c r="C26" s="21">
        <v>28.6</v>
      </c>
      <c r="D26" s="3" t="s">
        <v>145</v>
      </c>
      <c r="E26" s="4">
        <v>90</v>
      </c>
      <c r="F26" s="21">
        <v>33.25</v>
      </c>
    </row>
    <row r="27" spans="1:6" x14ac:dyDescent="0.25">
      <c r="A27" s="3" t="s">
        <v>47</v>
      </c>
      <c r="B27" s="4">
        <v>150</v>
      </c>
      <c r="C27" s="23">
        <v>9.1</v>
      </c>
      <c r="D27" s="5" t="s">
        <v>96</v>
      </c>
      <c r="E27" s="8">
        <v>150</v>
      </c>
      <c r="F27" s="23">
        <v>10.050000000000001</v>
      </c>
    </row>
    <row r="28" spans="1:6" x14ac:dyDescent="0.25">
      <c r="A28" s="17" t="s">
        <v>23</v>
      </c>
      <c r="B28" s="8" t="s">
        <v>14</v>
      </c>
      <c r="C28" s="23">
        <v>2.69</v>
      </c>
      <c r="D28" s="17" t="s">
        <v>23</v>
      </c>
      <c r="E28" s="8" t="s">
        <v>25</v>
      </c>
      <c r="F28" s="23">
        <v>2.1800000000000002</v>
      </c>
    </row>
    <row r="29" spans="1:6" x14ac:dyDescent="0.25">
      <c r="A29" s="3" t="s">
        <v>57</v>
      </c>
      <c r="B29" s="4">
        <v>200</v>
      </c>
      <c r="C29" s="21">
        <v>1.06</v>
      </c>
      <c r="D29" s="3" t="s">
        <v>49</v>
      </c>
      <c r="E29" s="8">
        <v>200</v>
      </c>
      <c r="F29" s="23">
        <v>15</v>
      </c>
    </row>
    <row r="30" spans="1:6" s="34" customFormat="1" x14ac:dyDescent="0.25">
      <c r="A30" s="16" t="s">
        <v>154</v>
      </c>
      <c r="B30" s="27"/>
      <c r="C30" s="28">
        <f>SUM(C24:C29)</f>
        <v>64.319999999999993</v>
      </c>
      <c r="D30" s="16" t="s">
        <v>154</v>
      </c>
      <c r="E30" s="27"/>
      <c r="F30" s="28">
        <f>SUM(F24:F29)</f>
        <v>88.38000000000001</v>
      </c>
    </row>
    <row r="31" spans="1:6" x14ac:dyDescent="0.25">
      <c r="A31" s="6" t="s">
        <v>37</v>
      </c>
      <c r="B31" s="7"/>
      <c r="C31" s="25"/>
      <c r="D31" s="6" t="s">
        <v>37</v>
      </c>
      <c r="E31" s="7"/>
      <c r="F31" s="22"/>
    </row>
    <row r="32" spans="1:6" x14ac:dyDescent="0.25">
      <c r="A32" s="3" t="s">
        <v>20</v>
      </c>
      <c r="B32" s="8">
        <v>150</v>
      </c>
      <c r="C32" s="23">
        <v>18</v>
      </c>
      <c r="D32" s="3" t="s">
        <v>58</v>
      </c>
      <c r="E32" s="4">
        <v>60</v>
      </c>
      <c r="F32" s="21">
        <v>6.81</v>
      </c>
    </row>
    <row r="33" spans="1:6" x14ac:dyDescent="0.25">
      <c r="A33" s="3" t="s">
        <v>97</v>
      </c>
      <c r="B33" s="4" t="s">
        <v>98</v>
      </c>
      <c r="C33" s="21">
        <v>9.69</v>
      </c>
      <c r="D33" s="3" t="s">
        <v>99</v>
      </c>
      <c r="E33" s="4">
        <v>200</v>
      </c>
      <c r="F33" s="21">
        <v>12.1</v>
      </c>
    </row>
    <row r="34" spans="1:6" x14ac:dyDescent="0.25">
      <c r="A34" s="3" t="s">
        <v>100</v>
      </c>
      <c r="B34" s="4">
        <v>90</v>
      </c>
      <c r="C34" s="23">
        <v>29.59</v>
      </c>
      <c r="D34" s="19" t="s">
        <v>72</v>
      </c>
      <c r="E34" s="9">
        <v>240</v>
      </c>
      <c r="F34" s="21">
        <v>44.09</v>
      </c>
    </row>
    <row r="35" spans="1:6" x14ac:dyDescent="0.25">
      <c r="A35" s="5" t="s">
        <v>96</v>
      </c>
      <c r="B35" s="4">
        <v>150</v>
      </c>
      <c r="C35" s="23">
        <v>10.06</v>
      </c>
      <c r="D35" s="3" t="s">
        <v>23</v>
      </c>
      <c r="E35" s="4" t="s">
        <v>14</v>
      </c>
      <c r="F35" s="21">
        <v>2.69</v>
      </c>
    </row>
    <row r="36" spans="1:6" x14ac:dyDescent="0.25">
      <c r="A36" s="17" t="s">
        <v>23</v>
      </c>
      <c r="B36" s="4" t="s">
        <v>25</v>
      </c>
      <c r="C36" s="23">
        <v>2.1800000000000002</v>
      </c>
      <c r="D36" s="19" t="s">
        <v>84</v>
      </c>
      <c r="E36" s="4">
        <v>200</v>
      </c>
      <c r="F36" s="21">
        <v>4.66</v>
      </c>
    </row>
    <row r="37" spans="1:6" x14ac:dyDescent="0.25">
      <c r="A37" s="3" t="s">
        <v>49</v>
      </c>
      <c r="B37" s="4">
        <v>200</v>
      </c>
      <c r="C37" s="23">
        <v>15</v>
      </c>
      <c r="D37" s="3"/>
      <c r="E37" s="4"/>
      <c r="F37" s="21"/>
    </row>
    <row r="38" spans="1:6" s="34" customFormat="1" x14ac:dyDescent="0.25">
      <c r="A38" s="16" t="s">
        <v>154</v>
      </c>
      <c r="B38" s="27"/>
      <c r="C38" s="28">
        <f>SUM(C32:C37)</f>
        <v>84.52000000000001</v>
      </c>
      <c r="D38" s="16" t="s">
        <v>154</v>
      </c>
      <c r="E38" s="27"/>
      <c r="F38" s="28">
        <f>SUM(F32:F37)</f>
        <v>70.349999999999994</v>
      </c>
    </row>
    <row r="39" spans="1:6" x14ac:dyDescent="0.25">
      <c r="A39" s="6" t="s">
        <v>41</v>
      </c>
      <c r="B39" s="7"/>
      <c r="C39" s="25"/>
      <c r="D39" s="6" t="s">
        <v>41</v>
      </c>
      <c r="E39" s="7"/>
      <c r="F39" s="22"/>
    </row>
    <row r="40" spans="1:6" x14ac:dyDescent="0.25">
      <c r="A40" s="9" t="s">
        <v>101</v>
      </c>
      <c r="B40" s="8">
        <v>60</v>
      </c>
      <c r="C40" s="23">
        <v>7.35</v>
      </c>
      <c r="D40" s="9" t="s">
        <v>102</v>
      </c>
      <c r="E40" s="4">
        <v>150</v>
      </c>
      <c r="F40" s="21">
        <v>18</v>
      </c>
    </row>
    <row r="41" spans="1:6" x14ac:dyDescent="0.25">
      <c r="A41" s="3" t="s">
        <v>103</v>
      </c>
      <c r="B41" s="4">
        <v>200</v>
      </c>
      <c r="C41" s="21">
        <v>13.63</v>
      </c>
      <c r="D41" s="3" t="s">
        <v>104</v>
      </c>
      <c r="E41" s="4">
        <v>200</v>
      </c>
      <c r="F41" s="21">
        <v>16.5</v>
      </c>
    </row>
    <row r="42" spans="1:6" x14ac:dyDescent="0.25">
      <c r="A42" s="3" t="s">
        <v>105</v>
      </c>
      <c r="B42" s="4">
        <v>90</v>
      </c>
      <c r="C42" s="23">
        <v>29.22</v>
      </c>
      <c r="D42" s="3" t="s">
        <v>146</v>
      </c>
      <c r="E42" s="4">
        <v>90</v>
      </c>
      <c r="F42" s="21">
        <v>25.15</v>
      </c>
    </row>
    <row r="43" spans="1:6" ht="25.5" x14ac:dyDescent="0.25">
      <c r="A43" s="3" t="s">
        <v>46</v>
      </c>
      <c r="B43" s="4">
        <v>150</v>
      </c>
      <c r="C43" s="23">
        <v>12.94</v>
      </c>
      <c r="D43" s="3" t="s">
        <v>171</v>
      </c>
      <c r="E43" s="4" t="s">
        <v>106</v>
      </c>
      <c r="F43" s="21">
        <v>29.13</v>
      </c>
    </row>
    <row r="44" spans="1:6" x14ac:dyDescent="0.25">
      <c r="A44" s="5" t="s">
        <v>23</v>
      </c>
      <c r="B44" s="8" t="s">
        <v>90</v>
      </c>
      <c r="C44" s="23">
        <v>4.62</v>
      </c>
      <c r="D44" s="3" t="s">
        <v>23</v>
      </c>
      <c r="E44" s="4" t="s">
        <v>107</v>
      </c>
      <c r="F44" s="21">
        <v>3.75</v>
      </c>
    </row>
    <row r="45" spans="1:6" ht="25.5" x14ac:dyDescent="0.25">
      <c r="A45" s="5" t="s">
        <v>108</v>
      </c>
      <c r="B45" s="8">
        <v>200</v>
      </c>
      <c r="C45" s="23">
        <v>5.0599999999999996</v>
      </c>
      <c r="D45" s="3" t="s">
        <v>57</v>
      </c>
      <c r="E45" s="4">
        <v>200</v>
      </c>
      <c r="F45" s="21">
        <v>1.06</v>
      </c>
    </row>
    <row r="46" spans="1:6" s="34" customFormat="1" x14ac:dyDescent="0.25">
      <c r="A46" s="16" t="s">
        <v>154</v>
      </c>
      <c r="B46" s="27"/>
      <c r="C46" s="28">
        <f>SUM(C40:C45)</f>
        <v>72.820000000000007</v>
      </c>
      <c r="D46" s="16" t="s">
        <v>154</v>
      </c>
      <c r="E46" s="27"/>
      <c r="F46" s="28">
        <f>SUM(F40:F45)</f>
        <v>93.59</v>
      </c>
    </row>
    <row r="47" spans="1:6" x14ac:dyDescent="0.25">
      <c r="A47" s="6" t="s">
        <v>50</v>
      </c>
      <c r="B47" s="6"/>
      <c r="C47" s="25"/>
      <c r="D47" s="6" t="s">
        <v>50</v>
      </c>
      <c r="E47" s="6"/>
      <c r="F47" s="25"/>
    </row>
    <row r="48" spans="1:6" x14ac:dyDescent="0.25">
      <c r="A48" s="5" t="s">
        <v>167</v>
      </c>
      <c r="B48" s="8">
        <v>60</v>
      </c>
      <c r="C48" s="23">
        <v>7.33</v>
      </c>
      <c r="D48" s="3" t="s">
        <v>109</v>
      </c>
      <c r="E48" s="4">
        <v>60</v>
      </c>
      <c r="F48" s="21">
        <v>9.51</v>
      </c>
    </row>
    <row r="49" spans="1:6" x14ac:dyDescent="0.25">
      <c r="A49" s="3" t="s">
        <v>110</v>
      </c>
      <c r="B49" s="4">
        <v>200</v>
      </c>
      <c r="C49" s="21">
        <v>15.26</v>
      </c>
      <c r="D49" s="3" t="s">
        <v>111</v>
      </c>
      <c r="E49" s="4">
        <v>200</v>
      </c>
      <c r="F49" s="21">
        <v>16.78</v>
      </c>
    </row>
    <row r="50" spans="1:6" x14ac:dyDescent="0.25">
      <c r="A50" s="84" t="s">
        <v>112</v>
      </c>
      <c r="B50" s="82">
        <v>90</v>
      </c>
      <c r="C50" s="85">
        <v>37.28</v>
      </c>
      <c r="D50" s="84" t="s">
        <v>113</v>
      </c>
      <c r="E50" s="82">
        <v>90</v>
      </c>
      <c r="F50" s="83">
        <v>33.1</v>
      </c>
    </row>
    <row r="51" spans="1:6" x14ac:dyDescent="0.25">
      <c r="A51" s="84"/>
      <c r="B51" s="82"/>
      <c r="C51" s="85"/>
      <c r="D51" s="84"/>
      <c r="E51" s="82"/>
      <c r="F51" s="83"/>
    </row>
    <row r="52" spans="1:6" x14ac:dyDescent="0.25">
      <c r="A52" s="3" t="s">
        <v>114</v>
      </c>
      <c r="B52" s="4">
        <v>150</v>
      </c>
      <c r="C52" s="21">
        <v>6.7</v>
      </c>
      <c r="D52" s="3" t="s">
        <v>115</v>
      </c>
      <c r="E52" s="4">
        <v>150</v>
      </c>
      <c r="F52" s="29">
        <v>4.7300000000000004</v>
      </c>
    </row>
    <row r="53" spans="1:6" x14ac:dyDescent="0.25">
      <c r="A53" s="17" t="s">
        <v>23</v>
      </c>
      <c r="B53" s="4" t="s">
        <v>25</v>
      </c>
      <c r="C53" s="23">
        <v>2.1800000000000002</v>
      </c>
      <c r="D53" s="9" t="s">
        <v>23</v>
      </c>
      <c r="E53" s="4" t="s">
        <v>107</v>
      </c>
      <c r="F53" s="29">
        <v>3.75</v>
      </c>
    </row>
    <row r="54" spans="1:6" x14ac:dyDescent="0.25">
      <c r="A54" s="3" t="s">
        <v>116</v>
      </c>
      <c r="B54" s="4">
        <v>200</v>
      </c>
      <c r="C54" s="21">
        <v>7.18</v>
      </c>
      <c r="D54" s="3" t="s">
        <v>117</v>
      </c>
      <c r="E54" s="4">
        <v>200</v>
      </c>
      <c r="F54" s="29">
        <v>8.61</v>
      </c>
    </row>
    <row r="55" spans="1:6" s="34" customFormat="1" x14ac:dyDescent="0.25">
      <c r="A55" s="16" t="s">
        <v>154</v>
      </c>
      <c r="B55" s="27"/>
      <c r="C55" s="28">
        <f>SUM(C48:C54)</f>
        <v>75.930000000000007</v>
      </c>
      <c r="D55" s="16" t="s">
        <v>154</v>
      </c>
      <c r="E55" s="27"/>
      <c r="F55" s="35">
        <f>SUM(F48:F54)</f>
        <v>76.48</v>
      </c>
    </row>
    <row r="56" spans="1:6" x14ac:dyDescent="0.25">
      <c r="A56" s="86" t="s">
        <v>147</v>
      </c>
      <c r="B56" s="86"/>
      <c r="C56" s="79" t="s">
        <v>153</v>
      </c>
      <c r="D56" s="74" t="s">
        <v>53</v>
      </c>
      <c r="E56" s="74"/>
      <c r="F56" s="79" t="s">
        <v>153</v>
      </c>
    </row>
    <row r="57" spans="1:6" x14ac:dyDescent="0.25">
      <c r="A57" s="74" t="s">
        <v>3</v>
      </c>
      <c r="B57" s="74" t="s">
        <v>4</v>
      </c>
      <c r="C57" s="80"/>
      <c r="D57" s="74" t="s">
        <v>3</v>
      </c>
      <c r="E57" s="74"/>
      <c r="F57" s="80"/>
    </row>
    <row r="58" spans="1:6" x14ac:dyDescent="0.25">
      <c r="A58" s="74"/>
      <c r="B58" s="74"/>
      <c r="C58" s="80"/>
      <c r="D58" s="74"/>
      <c r="E58" s="74"/>
      <c r="F58" s="80"/>
    </row>
    <row r="59" spans="1:6" x14ac:dyDescent="0.25">
      <c r="A59" s="74"/>
      <c r="B59" s="74"/>
      <c r="C59" s="81"/>
      <c r="D59" s="74"/>
      <c r="E59" s="74"/>
      <c r="F59" s="81"/>
    </row>
    <row r="60" spans="1:6" ht="25.5" x14ac:dyDescent="0.25">
      <c r="A60" s="9" t="s">
        <v>174</v>
      </c>
      <c r="B60" s="9">
        <v>60</v>
      </c>
      <c r="C60" s="21">
        <v>6.52</v>
      </c>
      <c r="D60" s="3" t="s">
        <v>20</v>
      </c>
      <c r="E60" s="4">
        <v>150</v>
      </c>
      <c r="F60" s="29">
        <v>18</v>
      </c>
    </row>
    <row r="61" spans="1:6" x14ac:dyDescent="0.25">
      <c r="A61" s="5" t="s">
        <v>118</v>
      </c>
      <c r="B61" s="4">
        <v>200</v>
      </c>
      <c r="C61" s="21">
        <v>12.44</v>
      </c>
      <c r="D61" s="3" t="s">
        <v>119</v>
      </c>
      <c r="E61" s="4">
        <v>200</v>
      </c>
      <c r="F61" s="29">
        <v>28.48</v>
      </c>
    </row>
    <row r="62" spans="1:6" ht="25.5" x14ac:dyDescent="0.25">
      <c r="A62" s="4" t="s">
        <v>120</v>
      </c>
      <c r="B62" s="4">
        <v>90</v>
      </c>
      <c r="C62" s="21">
        <v>27.17</v>
      </c>
      <c r="D62" s="3" t="s">
        <v>121</v>
      </c>
      <c r="E62" s="4">
        <v>90</v>
      </c>
      <c r="F62" s="29">
        <v>29.63</v>
      </c>
    </row>
    <row r="63" spans="1:6" x14ac:dyDescent="0.25">
      <c r="A63" s="5" t="s">
        <v>96</v>
      </c>
      <c r="B63" s="4">
        <v>150</v>
      </c>
      <c r="C63" s="21">
        <v>10.050000000000001</v>
      </c>
      <c r="D63" s="3" t="s">
        <v>122</v>
      </c>
      <c r="E63" s="4">
        <v>150</v>
      </c>
      <c r="F63" s="29">
        <v>5.58</v>
      </c>
    </row>
    <row r="64" spans="1:6" x14ac:dyDescent="0.25">
      <c r="A64" s="17" t="s">
        <v>23</v>
      </c>
      <c r="B64" s="4" t="s">
        <v>25</v>
      </c>
      <c r="C64" s="23">
        <v>2.1800000000000002</v>
      </c>
      <c r="D64" s="3" t="s">
        <v>23</v>
      </c>
      <c r="E64" s="4" t="s">
        <v>123</v>
      </c>
      <c r="F64" s="29">
        <v>2.98</v>
      </c>
    </row>
    <row r="65" spans="1:6" ht="25.5" x14ac:dyDescent="0.25">
      <c r="A65" s="3" t="s">
        <v>84</v>
      </c>
      <c r="B65" s="4">
        <v>200</v>
      </c>
      <c r="C65" s="23">
        <v>4.66</v>
      </c>
      <c r="D65" s="3" t="s">
        <v>108</v>
      </c>
      <c r="E65" s="4">
        <v>200</v>
      </c>
      <c r="F65" s="29">
        <v>5.0599999999999996</v>
      </c>
    </row>
    <row r="66" spans="1:6" s="34" customFormat="1" x14ac:dyDescent="0.25">
      <c r="A66" s="16" t="s">
        <v>154</v>
      </c>
      <c r="B66" s="27"/>
      <c r="C66" s="28">
        <f>SUM(C60:C65)</f>
        <v>63.02000000000001</v>
      </c>
      <c r="D66" s="16" t="s">
        <v>154</v>
      </c>
      <c r="E66" s="27"/>
      <c r="F66" s="35">
        <f>SUM(F60:F65)</f>
        <v>89.73</v>
      </c>
    </row>
    <row r="67" spans="1:6" x14ac:dyDescent="0.25">
      <c r="A67" s="6" t="s">
        <v>19</v>
      </c>
      <c r="B67" s="7"/>
      <c r="C67" s="25"/>
      <c r="D67" s="6" t="s">
        <v>19</v>
      </c>
      <c r="E67" s="7"/>
      <c r="F67" s="30"/>
    </row>
    <row r="68" spans="1:6" x14ac:dyDescent="0.25">
      <c r="A68" s="9" t="s">
        <v>20</v>
      </c>
      <c r="B68" s="9">
        <v>150</v>
      </c>
      <c r="C68" s="21">
        <v>18</v>
      </c>
      <c r="D68" s="3" t="s">
        <v>58</v>
      </c>
      <c r="E68" s="8">
        <v>60</v>
      </c>
      <c r="F68" s="31">
        <v>6.81</v>
      </c>
    </row>
    <row r="69" spans="1:6" ht="25.5" x14ac:dyDescent="0.25">
      <c r="A69" s="3" t="s">
        <v>104</v>
      </c>
      <c r="B69" s="4">
        <v>200</v>
      </c>
      <c r="C69" s="21">
        <v>16.5</v>
      </c>
      <c r="D69" s="3" t="s">
        <v>124</v>
      </c>
      <c r="E69" s="4">
        <v>200</v>
      </c>
      <c r="F69" s="29">
        <v>20.68</v>
      </c>
    </row>
    <row r="70" spans="1:6" x14ac:dyDescent="0.25">
      <c r="A70" s="3" t="s">
        <v>125</v>
      </c>
      <c r="B70" s="4">
        <v>90</v>
      </c>
      <c r="C70" s="21">
        <v>41.26</v>
      </c>
      <c r="D70" s="3" t="s">
        <v>148</v>
      </c>
      <c r="E70" s="4">
        <v>240</v>
      </c>
      <c r="F70" s="29">
        <v>71.180000000000007</v>
      </c>
    </row>
    <row r="71" spans="1:6" x14ac:dyDescent="0.25">
      <c r="A71" s="3" t="s">
        <v>47</v>
      </c>
      <c r="B71" s="4">
        <v>150</v>
      </c>
      <c r="C71" s="23">
        <v>9.1</v>
      </c>
      <c r="D71" s="5" t="s">
        <v>23</v>
      </c>
      <c r="E71" s="8" t="s">
        <v>90</v>
      </c>
      <c r="F71" s="31">
        <v>4.62</v>
      </c>
    </row>
    <row r="72" spans="1:6" x14ac:dyDescent="0.25">
      <c r="A72" s="17" t="s">
        <v>23</v>
      </c>
      <c r="B72" s="17" t="s">
        <v>25</v>
      </c>
      <c r="C72" s="23">
        <v>2.1800000000000002</v>
      </c>
      <c r="D72" s="3" t="s">
        <v>85</v>
      </c>
      <c r="E72" s="4">
        <v>200</v>
      </c>
      <c r="F72" s="29">
        <v>6.3</v>
      </c>
    </row>
    <row r="73" spans="1:6" x14ac:dyDescent="0.25">
      <c r="A73" s="3" t="s">
        <v>91</v>
      </c>
      <c r="B73" s="4">
        <v>200</v>
      </c>
      <c r="C73" s="21">
        <v>6.3</v>
      </c>
      <c r="D73" s="3"/>
      <c r="E73" s="4"/>
      <c r="F73" s="29"/>
    </row>
    <row r="74" spans="1:6" s="34" customFormat="1" x14ac:dyDescent="0.25">
      <c r="A74" s="16" t="s">
        <v>154</v>
      </c>
      <c r="B74" s="27"/>
      <c r="C74" s="28">
        <f>SUM(C68:C73)</f>
        <v>93.339999999999989</v>
      </c>
      <c r="D74" s="16" t="s">
        <v>154</v>
      </c>
      <c r="E74" s="27"/>
      <c r="F74" s="35">
        <f>SUM(F68:F73)</f>
        <v>109.59</v>
      </c>
    </row>
    <row r="75" spans="1:6" x14ac:dyDescent="0.25">
      <c r="A75" s="6" t="s">
        <v>28</v>
      </c>
      <c r="B75" s="7"/>
      <c r="C75" s="25"/>
      <c r="D75" s="6" t="s">
        <v>28</v>
      </c>
      <c r="E75" s="7"/>
      <c r="F75" s="30"/>
    </row>
    <row r="76" spans="1:6" ht="25.5" x14ac:dyDescent="0.25">
      <c r="A76" s="5" t="s">
        <v>126</v>
      </c>
      <c r="B76" s="8">
        <v>60</v>
      </c>
      <c r="C76" s="23">
        <v>12.88</v>
      </c>
      <c r="D76" s="3" t="s">
        <v>20</v>
      </c>
      <c r="E76" s="4">
        <v>150</v>
      </c>
      <c r="F76" s="29">
        <v>20</v>
      </c>
    </row>
    <row r="77" spans="1:6" x14ac:dyDescent="0.25">
      <c r="A77" s="3" t="s">
        <v>80</v>
      </c>
      <c r="B77" s="4">
        <v>200</v>
      </c>
      <c r="C77" s="23">
        <v>14.88</v>
      </c>
      <c r="D77" s="3" t="s">
        <v>104</v>
      </c>
      <c r="E77" s="4">
        <v>200</v>
      </c>
      <c r="F77" s="29">
        <v>16.5</v>
      </c>
    </row>
    <row r="78" spans="1:6" ht="25.5" x14ac:dyDescent="0.25">
      <c r="A78" s="9" t="s">
        <v>149</v>
      </c>
      <c r="B78" s="4">
        <v>90</v>
      </c>
      <c r="C78" s="21">
        <v>28.89</v>
      </c>
      <c r="D78" s="3" t="s">
        <v>127</v>
      </c>
      <c r="E78" s="4">
        <v>90</v>
      </c>
      <c r="F78" s="29">
        <v>24.79</v>
      </c>
    </row>
    <row r="79" spans="1:6" x14ac:dyDescent="0.25">
      <c r="A79" s="3" t="s">
        <v>88</v>
      </c>
      <c r="B79" s="4">
        <v>150</v>
      </c>
      <c r="C79" s="21">
        <v>14.18</v>
      </c>
      <c r="D79" s="5" t="s">
        <v>88</v>
      </c>
      <c r="E79" s="4">
        <v>150</v>
      </c>
      <c r="F79" s="31">
        <v>14.18</v>
      </c>
    </row>
    <row r="80" spans="1:6" x14ac:dyDescent="0.25">
      <c r="A80" s="17" t="s">
        <v>23</v>
      </c>
      <c r="B80" s="8" t="s">
        <v>128</v>
      </c>
      <c r="C80" s="23">
        <v>5.16</v>
      </c>
      <c r="D80" s="5" t="s">
        <v>23</v>
      </c>
      <c r="E80" s="8" t="s">
        <v>14</v>
      </c>
      <c r="F80" s="31">
        <v>2.69</v>
      </c>
    </row>
    <row r="81" spans="1:9" x14ac:dyDescent="0.25">
      <c r="A81" s="3" t="s">
        <v>49</v>
      </c>
      <c r="B81" s="4">
        <v>200</v>
      </c>
      <c r="C81" s="21">
        <v>15</v>
      </c>
      <c r="D81" s="3" t="s">
        <v>49</v>
      </c>
      <c r="E81" s="4">
        <v>200</v>
      </c>
      <c r="F81" s="29">
        <v>15</v>
      </c>
    </row>
    <row r="82" spans="1:9" s="34" customFormat="1" x14ac:dyDescent="0.25">
      <c r="A82" s="16" t="s">
        <v>154</v>
      </c>
      <c r="B82" s="27"/>
      <c r="C82" s="28">
        <f>SUM(C76:C81)</f>
        <v>90.990000000000009</v>
      </c>
      <c r="D82" s="16" t="s">
        <v>154</v>
      </c>
      <c r="E82" s="27"/>
      <c r="F82" s="35">
        <f>SUM(F76:F81)</f>
        <v>93.16</v>
      </c>
    </row>
    <row r="83" spans="1:9" x14ac:dyDescent="0.25">
      <c r="A83" s="6" t="s">
        <v>37</v>
      </c>
      <c r="B83" s="7"/>
      <c r="C83" s="25"/>
      <c r="D83" s="6" t="s">
        <v>37</v>
      </c>
      <c r="E83" s="7"/>
      <c r="F83" s="30"/>
    </row>
    <row r="84" spans="1:9" x14ac:dyDescent="0.25">
      <c r="A84" s="3" t="s">
        <v>20</v>
      </c>
      <c r="B84" s="4">
        <v>150</v>
      </c>
      <c r="C84" s="21">
        <v>14.44</v>
      </c>
      <c r="D84" s="3" t="s">
        <v>43</v>
      </c>
      <c r="E84" s="4">
        <v>60</v>
      </c>
      <c r="F84" s="29">
        <v>7.33</v>
      </c>
    </row>
    <row r="85" spans="1:9" ht="25.5" x14ac:dyDescent="0.25">
      <c r="A85" s="3" t="s">
        <v>150</v>
      </c>
      <c r="B85" s="4">
        <v>200</v>
      </c>
      <c r="C85" s="21">
        <v>13.9</v>
      </c>
      <c r="D85" s="3" t="s">
        <v>129</v>
      </c>
      <c r="E85" s="4" t="s">
        <v>98</v>
      </c>
      <c r="F85" s="29">
        <v>27.58</v>
      </c>
    </row>
    <row r="86" spans="1:9" x14ac:dyDescent="0.25">
      <c r="A86" s="5" t="s">
        <v>151</v>
      </c>
      <c r="B86" s="8">
        <v>90</v>
      </c>
      <c r="C86" s="23">
        <v>27.27</v>
      </c>
      <c r="D86" s="3" t="s">
        <v>130</v>
      </c>
      <c r="E86" s="4">
        <v>90</v>
      </c>
      <c r="F86" s="29">
        <v>33.61</v>
      </c>
    </row>
    <row r="87" spans="1:9" x14ac:dyDescent="0.25">
      <c r="A87" s="3" t="s">
        <v>60</v>
      </c>
      <c r="B87" s="4">
        <v>150</v>
      </c>
      <c r="C87" s="21">
        <v>12.94</v>
      </c>
      <c r="D87" s="3" t="s">
        <v>131</v>
      </c>
      <c r="E87" s="4">
        <v>150</v>
      </c>
      <c r="F87" s="29">
        <v>9.1</v>
      </c>
    </row>
    <row r="88" spans="1:9" x14ac:dyDescent="0.25">
      <c r="A88" s="17" t="s">
        <v>23</v>
      </c>
      <c r="B88" s="8" t="s">
        <v>14</v>
      </c>
      <c r="C88" s="23">
        <v>2.69</v>
      </c>
      <c r="D88" s="5" t="s">
        <v>23</v>
      </c>
      <c r="E88" s="4" t="s">
        <v>25</v>
      </c>
      <c r="F88" s="31">
        <v>2.1800000000000002</v>
      </c>
    </row>
    <row r="89" spans="1:9" x14ac:dyDescent="0.25">
      <c r="A89" s="3" t="s">
        <v>116</v>
      </c>
      <c r="B89" s="4">
        <v>200</v>
      </c>
      <c r="C89" s="23">
        <v>7.18</v>
      </c>
      <c r="D89" s="3" t="s">
        <v>84</v>
      </c>
      <c r="E89" s="4">
        <v>200</v>
      </c>
      <c r="F89" s="29">
        <v>4.66</v>
      </c>
    </row>
    <row r="90" spans="1:9" s="34" customFormat="1" x14ac:dyDescent="0.25">
      <c r="A90" s="16" t="s">
        <v>154</v>
      </c>
      <c r="B90" s="27"/>
      <c r="C90" s="28">
        <f>SUM(C84:C89)</f>
        <v>78.419999999999987</v>
      </c>
      <c r="D90" s="16" t="s">
        <v>154</v>
      </c>
      <c r="E90" s="27"/>
      <c r="F90" s="35">
        <f>SUM(F84:F89)</f>
        <v>84.46</v>
      </c>
    </row>
    <row r="91" spans="1:9" x14ac:dyDescent="0.25">
      <c r="A91" s="6" t="s">
        <v>41</v>
      </c>
      <c r="B91" s="7"/>
      <c r="C91" s="25"/>
      <c r="D91" s="6" t="s">
        <v>41</v>
      </c>
      <c r="E91" s="7"/>
      <c r="F91" s="30"/>
    </row>
    <row r="92" spans="1:9" ht="38.25" x14ac:dyDescent="0.25">
      <c r="A92" s="5" t="s">
        <v>132</v>
      </c>
      <c r="B92" s="8">
        <v>60</v>
      </c>
      <c r="C92" s="23">
        <v>3.85</v>
      </c>
      <c r="D92" s="3" t="s">
        <v>133</v>
      </c>
      <c r="E92" s="4">
        <v>60</v>
      </c>
      <c r="F92" s="29">
        <v>7.42</v>
      </c>
    </row>
    <row r="93" spans="1:9" ht="25.5" x14ac:dyDescent="0.25">
      <c r="A93" s="3" t="s">
        <v>99</v>
      </c>
      <c r="B93" s="4">
        <v>200</v>
      </c>
      <c r="C93" s="21">
        <v>12.1</v>
      </c>
      <c r="D93" s="3" t="s">
        <v>134</v>
      </c>
      <c r="E93" s="4">
        <v>200</v>
      </c>
      <c r="F93" s="29">
        <v>16.739999999999998</v>
      </c>
    </row>
    <row r="94" spans="1:9" x14ac:dyDescent="0.25">
      <c r="A94" s="3" t="s">
        <v>135</v>
      </c>
      <c r="B94" s="4">
        <v>90</v>
      </c>
      <c r="C94" s="21">
        <v>28.41</v>
      </c>
      <c r="D94" s="3" t="s">
        <v>136</v>
      </c>
      <c r="E94" s="4">
        <v>90</v>
      </c>
      <c r="F94" s="29">
        <v>40.08</v>
      </c>
    </row>
    <row r="95" spans="1:9" ht="25.5" x14ac:dyDescent="0.25">
      <c r="A95" s="3" t="s">
        <v>177</v>
      </c>
      <c r="B95" s="4">
        <v>150</v>
      </c>
      <c r="C95" s="21">
        <v>12.17</v>
      </c>
      <c r="D95" s="5" t="s">
        <v>180</v>
      </c>
      <c r="E95" s="8" t="s">
        <v>106</v>
      </c>
      <c r="F95" s="31">
        <v>28.86</v>
      </c>
      <c r="I95" s="34"/>
    </row>
    <row r="96" spans="1:9" x14ac:dyDescent="0.25">
      <c r="A96" s="5" t="s">
        <v>23</v>
      </c>
      <c r="B96" s="8" t="s">
        <v>137</v>
      </c>
      <c r="C96" s="23">
        <v>4.04</v>
      </c>
      <c r="D96" s="5" t="s">
        <v>23</v>
      </c>
      <c r="E96" s="8" t="s">
        <v>90</v>
      </c>
      <c r="F96" s="31">
        <v>4.62</v>
      </c>
    </row>
    <row r="97" spans="1:6" x14ac:dyDescent="0.25">
      <c r="A97" s="3" t="s">
        <v>57</v>
      </c>
      <c r="B97" s="4">
        <v>200</v>
      </c>
      <c r="C97" s="21">
        <v>1.06</v>
      </c>
      <c r="D97" s="3" t="s">
        <v>57</v>
      </c>
      <c r="E97" s="4">
        <v>200</v>
      </c>
      <c r="F97" s="29">
        <v>1.06</v>
      </c>
    </row>
    <row r="98" spans="1:6" s="34" customFormat="1" x14ac:dyDescent="0.25">
      <c r="A98" s="16" t="s">
        <v>154</v>
      </c>
      <c r="B98" s="27"/>
      <c r="C98" s="28">
        <f>SUM(C92:C97)</f>
        <v>61.63</v>
      </c>
      <c r="D98" s="16" t="s">
        <v>154</v>
      </c>
      <c r="E98" s="27"/>
      <c r="F98" s="35">
        <f>SUM(F92:F97)</f>
        <v>98.78</v>
      </c>
    </row>
    <row r="99" spans="1:6" x14ac:dyDescent="0.25">
      <c r="A99" s="6" t="s">
        <v>50</v>
      </c>
      <c r="B99" s="6"/>
      <c r="C99" s="25"/>
      <c r="D99" s="6" t="s">
        <v>50</v>
      </c>
      <c r="E99" s="6"/>
      <c r="F99" s="32"/>
    </row>
    <row r="100" spans="1:6" x14ac:dyDescent="0.25">
      <c r="A100" s="3" t="s">
        <v>138</v>
      </c>
      <c r="B100" s="4">
        <v>60</v>
      </c>
      <c r="C100" s="23">
        <v>5.43</v>
      </c>
      <c r="D100" s="3" t="s">
        <v>139</v>
      </c>
      <c r="E100" s="4">
        <v>60</v>
      </c>
      <c r="F100" s="29">
        <v>5.37</v>
      </c>
    </row>
    <row r="101" spans="1:6" x14ac:dyDescent="0.25">
      <c r="A101" s="3" t="s">
        <v>81</v>
      </c>
      <c r="B101" s="8">
        <v>200</v>
      </c>
      <c r="C101" s="21">
        <v>9.9700000000000006</v>
      </c>
      <c r="D101" s="3" t="s">
        <v>111</v>
      </c>
      <c r="E101" s="4">
        <v>200</v>
      </c>
      <c r="F101" s="29">
        <v>16.78</v>
      </c>
    </row>
    <row r="102" spans="1:6" ht="23.25" customHeight="1" x14ac:dyDescent="0.25">
      <c r="A102" s="9" t="s">
        <v>140</v>
      </c>
      <c r="B102" s="4">
        <v>90</v>
      </c>
      <c r="C102" s="21">
        <v>33.61</v>
      </c>
      <c r="D102" s="3" t="s">
        <v>141</v>
      </c>
      <c r="E102" s="4">
        <v>90</v>
      </c>
      <c r="F102" s="29">
        <v>45</v>
      </c>
    </row>
    <row r="103" spans="1:6" x14ac:dyDescent="0.25">
      <c r="A103" s="3" t="s">
        <v>152</v>
      </c>
      <c r="B103" s="8">
        <v>150</v>
      </c>
      <c r="C103" s="21">
        <v>4.7300000000000004</v>
      </c>
      <c r="D103" s="3" t="s">
        <v>21</v>
      </c>
      <c r="E103" s="8">
        <v>150</v>
      </c>
      <c r="F103" s="31">
        <v>7.1</v>
      </c>
    </row>
    <row r="104" spans="1:6" x14ac:dyDescent="0.25">
      <c r="A104" s="5" t="s">
        <v>23</v>
      </c>
      <c r="B104" s="8" t="s">
        <v>137</v>
      </c>
      <c r="C104" s="23">
        <v>4.04</v>
      </c>
      <c r="D104" s="5" t="s">
        <v>23</v>
      </c>
      <c r="E104" s="8" t="s">
        <v>107</v>
      </c>
      <c r="F104" s="31">
        <v>3.75</v>
      </c>
    </row>
    <row r="105" spans="1:6" x14ac:dyDescent="0.25">
      <c r="A105" s="3" t="s">
        <v>117</v>
      </c>
      <c r="B105" s="8">
        <v>200</v>
      </c>
      <c r="C105" s="23">
        <v>6.57</v>
      </c>
      <c r="D105" s="3" t="s">
        <v>117</v>
      </c>
      <c r="E105" s="4">
        <v>200</v>
      </c>
      <c r="F105" s="29">
        <v>8.61</v>
      </c>
    </row>
    <row r="106" spans="1:6" s="34" customFormat="1" x14ac:dyDescent="0.25">
      <c r="A106" s="16" t="s">
        <v>154</v>
      </c>
      <c r="B106" s="27"/>
      <c r="C106" s="28">
        <f>SUM(C100:C105)</f>
        <v>64.349999999999994</v>
      </c>
      <c r="D106" s="16" t="s">
        <v>154</v>
      </c>
      <c r="E106" s="27"/>
      <c r="F106" s="35">
        <f>SUM(F100:F105)</f>
        <v>86.61</v>
      </c>
    </row>
    <row r="108" spans="1:6" x14ac:dyDescent="0.25">
      <c r="A108" s="13" t="s">
        <v>157</v>
      </c>
      <c r="B108" s="24">
        <f>C106+F106+C98+F98+C90+F90+C82+F82+F74+C74+F66+C66+F55+C55+F46+C46+F38+C38+F30+C30+C22+F22+F14+C14</f>
        <v>1956.0399999999995</v>
      </c>
    </row>
    <row r="109" spans="1:6" x14ac:dyDescent="0.25">
      <c r="A109" s="13" t="s">
        <v>158</v>
      </c>
      <c r="B109" s="24">
        <f>B108/24</f>
        <v>81.501666666666651</v>
      </c>
    </row>
    <row r="110" spans="1:6" x14ac:dyDescent="0.25">
      <c r="A110" s="13"/>
      <c r="B110" s="24"/>
    </row>
    <row r="111" spans="1:6" x14ac:dyDescent="0.25">
      <c r="A111" s="13" t="s">
        <v>159</v>
      </c>
      <c r="B111" s="24">
        <f>C14+F14+C22+F22++C30+F30+C38+F38+C46+F46+C66+F66+C74+F74+C82+F82+C90+F90+C98+F98</f>
        <v>1652.6700000000003</v>
      </c>
    </row>
    <row r="112" spans="1:6" x14ac:dyDescent="0.25">
      <c r="A112" s="13" t="s">
        <v>158</v>
      </c>
      <c r="B112" s="24">
        <f>B111/20</f>
        <v>82.633500000000012</v>
      </c>
    </row>
  </sheetData>
  <mergeCells count="23">
    <mergeCell ref="F56:F59"/>
    <mergeCell ref="E50:E51"/>
    <mergeCell ref="F50:F51"/>
    <mergeCell ref="A50:A51"/>
    <mergeCell ref="B50:B51"/>
    <mergeCell ref="C50:C51"/>
    <mergeCell ref="A57:A59"/>
    <mergeCell ref="B57:B59"/>
    <mergeCell ref="D57:D59"/>
    <mergeCell ref="E57:E59"/>
    <mergeCell ref="A56:B56"/>
    <mergeCell ref="D56:E56"/>
    <mergeCell ref="C56:C59"/>
    <mergeCell ref="D50:D51"/>
    <mergeCell ref="A5:A6"/>
    <mergeCell ref="D5:D6"/>
    <mergeCell ref="B5:B7"/>
    <mergeCell ref="A1:G1"/>
    <mergeCell ref="A2:I2"/>
    <mergeCell ref="A3:G3"/>
    <mergeCell ref="C5:C7"/>
    <mergeCell ref="F5:F7"/>
    <mergeCell ref="E5:E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5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завтрак</vt:lpstr>
      <vt:lpstr>обед</vt:lpstr>
      <vt:lpstr>Лист3</vt:lpstr>
      <vt:lpstr>завтрак!Область_печати</vt:lpstr>
      <vt:lpstr>обед!Область_печати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2022-07-27T02:03:10Z</dcterms:modified>
</cp:coreProperties>
</file>